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D75" i="13" s="1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9" i="13"/>
  <c r="J9" i="13"/>
  <c r="I9" i="13"/>
  <c r="H9" i="13"/>
  <c r="G9" i="13"/>
  <c r="F9" i="13"/>
  <c r="E9" i="13"/>
  <c r="D9" i="13"/>
  <c r="C9" i="13"/>
  <c r="B9" i="13"/>
  <c r="A9" i="13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D76" i="9" s="1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17" i="5"/>
  <c r="J15" i="5"/>
  <c r="J13" i="5"/>
  <c r="J11" i="5"/>
  <c r="J9" i="5"/>
  <c r="J8" i="5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A32" i="3"/>
  <c r="A33" i="3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D76" i="6" l="1"/>
  <c r="D75" i="10"/>
  <c r="D76" i="10"/>
  <c r="D75" i="7"/>
  <c r="D76" i="5"/>
  <c r="D76" i="13"/>
  <c r="D75" i="14"/>
  <c r="D76" i="14"/>
  <c r="D75" i="12"/>
  <c r="D76" i="12"/>
  <c r="D75" i="11"/>
  <c r="D76" i="11"/>
  <c r="D75" i="9"/>
  <c r="D75" i="8"/>
  <c r="D76" i="8"/>
  <c r="D76" i="7"/>
  <c r="D75" i="5"/>
  <c r="D75" i="6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<sst xmlns="http://schemas.openxmlformats.org/spreadsheetml/2006/main" count="341" uniqueCount="33">
  <si>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</si>
  <si>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</si>
  <si>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</si>
  <si>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</si>
  <si>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</si>
  <si>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</si>
  <si>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</si>
  <si>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</si>
  <si>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</si>
  <si>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</si>
  <si>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</si>
  <si>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</si>
  <si>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</si>
  <si>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</si>
  <si>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</si>
  <si>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</si>
  <si>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</si>
  <si>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</si>
  <si>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</si>
  <si>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</si>
  <si>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</si>
  <si>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Cuadro 7. TABLA ABREVIADA DE VIDA DE LA POBLACIÓN EN LA PROVINCIA DE HERRERA, SEGÚN SEXO: AÑO 2000</t>
  </si>
  <si>
    <t>Ambos sexos:</t>
  </si>
  <si>
    <t>Cuadro 7. TABLA ABREVIADA DE VIDA DE LA POBLACIÓN EN LA PROVINCIA DE HERRERA, SEGÚN SEXO: AÑO 2005</t>
  </si>
  <si>
    <t>Cuadro 7. TABLA ABREVIADA DE VIDA DE LA POBLACIÓN EN LA PROVINCIA DE HERRERA, SEGÚN SEXO: AÑO 2010</t>
  </si>
  <si>
    <t>Cuadro 7. TABLA ABREVIADA DE VIDA DE LA POBLACIÓN EN LA PROVINCIA DE HERRERA, SEGÚN SEXO: AÑO 2015</t>
  </si>
  <si>
    <t>Cuadro 7. TABLA ABREVIADA DE VIDA DE LA POBLACIÓN EN LA PROVINCIA DE HERRERA, SEGÚN SEXO: AÑO 2020</t>
  </si>
  <si>
    <t>Cuadro 7. TABLA ABREVIADA DE VIDA DE LA POBLACIÓN EN LA PROVINCIA DE HERRERA, SEGÚN SEXO: AÑO 2025</t>
  </si>
  <si>
    <t>Cuadro 7. TABLA ABREVIADA DE VIDA DE LA POBLACIÓN EN LA PROVINCIA DE HERRERA, SEGÚN SEXO: AÑO 2030</t>
  </si>
  <si>
    <t>Cuadro 7. TABLA ABREVIADA DE VIDA DE LA POBLACIÓN EN LA PROVINCIA DE HERRERA, SEGÚN SEXO: AÑO 2035</t>
  </si>
  <si>
    <t>Cuadro 7. TABLA ABREVIADA DE VIDA DE LA POBLACIÓN EN LA PROVINCIA DE HERRERA, SEGÚN SEXO: AÑO 2040</t>
  </si>
  <si>
    <t>Cuadro 7. TABLA ABREVIADA DE VIDA DE LA POBLACIÓN EN LA PROVINCIA DE HERRERA, SEGÚN SEXO: AÑO 2045</t>
  </si>
  <si>
    <t>Cuadro 7. TABLA ABREVIADA DE VIDA DE LA POBLACIÓN EN LA PROVINCIA DE HERRERA,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</si>
</sst>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2" fontId="3" fillId="0" borderId="8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1.1309727889599922E-2</v>
      </c>
      <c r="D6" s="7">
        <f t="shared" si="0"/>
        <v>1.1195658014546195E-2</v>
      </c>
      <c r="E6" s="7">
        <f t="shared" si="0"/>
        <v>0.98880434198545375</v>
      </c>
      <c r="F6" s="32">
        <f t="shared" si="0"/>
        <v>100000</v>
      </c>
      <c r="G6" s="32">
        <f t="shared" si="0"/>
        <v>1119.5658014546195</v>
      </c>
      <c r="H6" s="32">
        <f t="shared" si="0"/>
        <v>99026.812580876096</v>
      </c>
      <c r="I6" s="33">
        <f t="shared" si="0"/>
        <v>7538383.3337288061</v>
      </c>
      <c r="J6" s="31"/>
      <c r="K6" s="30">
        <f t="shared" ref="K6:K27" si="1">+K29*0.5122+K52*0.4878</f>
        <v>75.383833337288053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1.0375443518962635E-3</v>
      </c>
      <c r="D7" s="7">
        <f t="shared" si="0"/>
        <v>4.1389843365511438E-3</v>
      </c>
      <c r="E7" s="7">
        <f t="shared" si="0"/>
        <v>0.99586101566344887</v>
      </c>
      <c r="F7" s="32">
        <f t="shared" si="0"/>
        <v>98880.434198545379</v>
      </c>
      <c r="G7" s="32">
        <f t="shared" si="0"/>
        <v>409.36838354270662</v>
      </c>
      <c r="H7" s="32">
        <f t="shared" si="0"/>
        <v>394471.57487868395</v>
      </c>
      <c r="I7" s="33">
        <f t="shared" si="0"/>
        <v>7439356.5211479291</v>
      </c>
      <c r="J7" s="31">
        <f t="shared" ref="J7:J27" si="2">+J30*0.5122+J53*0.4878</f>
        <v>0.98699677491912019</v>
      </c>
      <c r="K7" s="30">
        <f t="shared" si="1"/>
        <v>75.232093298687801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2.7701392502510854E-4</v>
      </c>
      <c r="D8" s="7">
        <f t="shared" si="0"/>
        <v>1.3840320863519333E-3</v>
      </c>
      <c r="E8" s="7">
        <f t="shared" si="0"/>
        <v>0.99861596791364804</v>
      </c>
      <c r="F8" s="32">
        <f t="shared" si="0"/>
        <v>98471.065815002672</v>
      </c>
      <c r="G8" s="32">
        <f t="shared" si="0"/>
        <v>136.30015581939398</v>
      </c>
      <c r="H8" s="32">
        <f t="shared" si="0"/>
        <v>491987.63692156505</v>
      </c>
      <c r="I8" s="33">
        <f t="shared" si="0"/>
        <v>7044884.9462692458</v>
      </c>
      <c r="J8" s="31">
        <f t="shared" si="2"/>
        <v>0.99693908388856511</v>
      </c>
      <c r="K8" s="30">
        <f t="shared" si="1"/>
        <v>71.539736524368578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4.2318293507643417E-4</v>
      </c>
      <c r="D9" s="7">
        <f t="shared" si="0"/>
        <v>2.1140092172375015E-3</v>
      </c>
      <c r="E9" s="7">
        <f t="shared" si="0"/>
        <v>0.99788599078276241</v>
      </c>
      <c r="F9" s="32">
        <f t="shared" si="0"/>
        <v>98334.765659183278</v>
      </c>
      <c r="G9" s="32">
        <f t="shared" si="0"/>
        <v>207.89365499213613</v>
      </c>
      <c r="H9" s="32">
        <f t="shared" si="0"/>
        <v>491232.41535773897</v>
      </c>
      <c r="I9" s="33">
        <f t="shared" si="0"/>
        <v>6552897.3093476808</v>
      </c>
      <c r="J9" s="31">
        <f t="shared" si="2"/>
        <v>0.9984651338929823</v>
      </c>
      <c r="K9" s="30">
        <f t="shared" si="1"/>
        <v>66.635850198823519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1.0192890568765491E-3</v>
      </c>
      <c r="D10" s="7">
        <f t="shared" si="0"/>
        <v>5.0842202013806938E-3</v>
      </c>
      <c r="E10" s="7">
        <f t="shared" si="0"/>
        <v>0.99491577979861923</v>
      </c>
      <c r="F10" s="32">
        <f t="shared" si="0"/>
        <v>98126.872004191144</v>
      </c>
      <c r="G10" s="32">
        <f t="shared" si="0"/>
        <v>498.69061584555072</v>
      </c>
      <c r="H10" s="32">
        <f t="shared" si="0"/>
        <v>489533.91319660726</v>
      </c>
      <c r="I10" s="33">
        <f t="shared" si="0"/>
        <v>6061664.893989942</v>
      </c>
      <c r="J10" s="31">
        <f t="shared" si="2"/>
        <v>0.99654162677189528</v>
      </c>
      <c r="K10" s="30">
        <f t="shared" si="1"/>
        <v>61.771086682921421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1.6811849009181188E-3</v>
      </c>
      <c r="D11" s="7">
        <f t="shared" si="0"/>
        <v>8.3663408170590158E-3</v>
      </c>
      <c r="E11" s="7">
        <f t="shared" si="0"/>
        <v>0.991633659182941</v>
      </c>
      <c r="F11" s="32">
        <f t="shared" si="0"/>
        <v>97628.181388345605</v>
      </c>
      <c r="G11" s="32">
        <f t="shared" si="0"/>
        <v>815.77118564859711</v>
      </c>
      <c r="H11" s="32">
        <f t="shared" si="0"/>
        <v>486197.89831808134</v>
      </c>
      <c r="I11" s="33">
        <f t="shared" si="0"/>
        <v>5572130.9807933345</v>
      </c>
      <c r="J11" s="31">
        <f t="shared" si="2"/>
        <v>0.99318015737708731</v>
      </c>
      <c r="K11" s="30">
        <f t="shared" si="1"/>
        <v>57.069805874588837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2.05821991093935E-3</v>
      </c>
      <c r="D12" s="7">
        <f t="shared" si="0"/>
        <v>1.0230034661095042E-2</v>
      </c>
      <c r="E12" s="7">
        <f t="shared" si="0"/>
        <v>0.98976996533890493</v>
      </c>
      <c r="F12" s="32">
        <f t="shared" si="0"/>
        <v>96812.410202696992</v>
      </c>
      <c r="G12" s="32">
        <f t="shared" si="0"/>
        <v>987.68125237943764</v>
      </c>
      <c r="H12" s="32">
        <f t="shared" si="0"/>
        <v>481635.08328647818</v>
      </c>
      <c r="I12" s="33">
        <f t="shared" si="0"/>
        <v>5085933.0824752524</v>
      </c>
      <c r="J12" s="31">
        <f t="shared" si="2"/>
        <v>0.9905966975566971</v>
      </c>
      <c r="K12" s="30">
        <f t="shared" si="1"/>
        <v>52.523424102658126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2.218342832240928E-3</v>
      </c>
      <c r="D13" s="7">
        <f t="shared" si="0"/>
        <v>1.1023809497365587E-2</v>
      </c>
      <c r="E13" s="7">
        <f t="shared" si="0"/>
        <v>0.98897619050263452</v>
      </c>
      <c r="F13" s="32">
        <f t="shared" si="0"/>
        <v>95824.728950317556</v>
      </c>
      <c r="G13" s="32">
        <f t="shared" si="0"/>
        <v>1052.525382527763</v>
      </c>
      <c r="H13" s="32">
        <f t="shared" si="0"/>
        <v>476510.26244793378</v>
      </c>
      <c r="I13" s="33">
        <f t="shared" si="0"/>
        <v>4604297.9991887752</v>
      </c>
      <c r="J13" s="31">
        <f t="shared" si="2"/>
        <v>0.98932414771498955</v>
      </c>
      <c r="K13" s="30">
        <f t="shared" si="1"/>
        <v>48.033934076824387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2.4138712097437074E-3</v>
      </c>
      <c r="D14" s="7">
        <f t="shared" si="0"/>
        <v>1.199423053033212E-2</v>
      </c>
      <c r="E14" s="7">
        <f t="shared" si="0"/>
        <v>0.98800576946966789</v>
      </c>
      <c r="F14" s="32">
        <f t="shared" si="0"/>
        <v>94772.203567789795</v>
      </c>
      <c r="G14" s="32">
        <f t="shared" si="0"/>
        <v>1132.876083869807</v>
      </c>
      <c r="H14" s="32">
        <f t="shared" si="0"/>
        <v>471081.5571254323</v>
      </c>
      <c r="I14" s="33">
        <f t="shared" si="0"/>
        <v>4127787.7367408406</v>
      </c>
      <c r="J14" s="31">
        <f t="shared" si="2"/>
        <v>0.9885664147753247</v>
      </c>
      <c r="K14" s="30">
        <f t="shared" si="1"/>
        <v>43.536672866207546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2.8971543102524712E-3</v>
      </c>
      <c r="D15" s="7">
        <f t="shared" si="0"/>
        <v>1.4382254483450124E-2</v>
      </c>
      <c r="E15" s="7">
        <f t="shared" si="0"/>
        <v>0.98561774551654979</v>
      </c>
      <c r="F15" s="32">
        <f t="shared" si="0"/>
        <v>93639.327483919988</v>
      </c>
      <c r="G15" s="32">
        <f t="shared" si="0"/>
        <v>1342.8325224499038</v>
      </c>
      <c r="H15" s="32">
        <f t="shared" si="0"/>
        <v>464956.29978807014</v>
      </c>
      <c r="I15" s="33">
        <f t="shared" si="0"/>
        <v>3656706.1796154086</v>
      </c>
      <c r="J15" s="31">
        <f t="shared" si="2"/>
        <v>0.98695661108838395</v>
      </c>
      <c r="K15" s="30">
        <f t="shared" si="1"/>
        <v>39.031075458581483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3.8093714219294738E-3</v>
      </c>
      <c r="D16" s="7">
        <f t="shared" si="4"/>
        <v>1.8872090168045492E-2</v>
      </c>
      <c r="E16" s="7">
        <f t="shared" si="4"/>
        <v>0.98112790983195453</v>
      </c>
      <c r="F16" s="32">
        <f t="shared" si="4"/>
        <v>92296.494961470074</v>
      </c>
      <c r="G16" s="32">
        <f t="shared" si="4"/>
        <v>1736.9571851510891</v>
      </c>
      <c r="H16" s="32">
        <f t="shared" si="4"/>
        <v>457344.04453288065</v>
      </c>
      <c r="I16" s="33">
        <f t="shared" si="4"/>
        <v>3191749.8798273383</v>
      </c>
      <c r="J16" s="31">
        <f t="shared" si="2"/>
        <v>0.98358207255763574</v>
      </c>
      <c r="K16" s="30">
        <f t="shared" si="1"/>
        <v>34.56027282491285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5.3855841932248872E-3</v>
      </c>
      <c r="D17" s="7">
        <f t="shared" si="4"/>
        <v>2.6583090178318225E-2</v>
      </c>
      <c r="E17" s="7">
        <f t="shared" si="4"/>
        <v>0.97341690982168183</v>
      </c>
      <c r="F17" s="32">
        <f t="shared" si="4"/>
        <v>90559.53777631899</v>
      </c>
      <c r="G17" s="32">
        <f t="shared" si="4"/>
        <v>2399.8427285250345</v>
      </c>
      <c r="H17" s="32">
        <f t="shared" si="4"/>
        <v>447128.3281385611</v>
      </c>
      <c r="I17" s="33">
        <f t="shared" si="4"/>
        <v>2734405.8352944576</v>
      </c>
      <c r="J17" s="31">
        <f t="shared" si="2"/>
        <v>0.97759702114165337</v>
      </c>
      <c r="K17" s="30">
        <f t="shared" si="1"/>
        <v>30.171983122280913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7.9283050660146417E-3</v>
      </c>
      <c r="D18" s="7">
        <f t="shared" si="4"/>
        <v>3.8901495639382874E-2</v>
      </c>
      <c r="E18" s="7">
        <f t="shared" si="4"/>
        <v>0.96109850436061706</v>
      </c>
      <c r="F18" s="32">
        <f t="shared" si="4"/>
        <v>88159.695047793968</v>
      </c>
      <c r="G18" s="32">
        <f t="shared" si="4"/>
        <v>3417.5634019561699</v>
      </c>
      <c r="H18" s="32">
        <f t="shared" si="4"/>
        <v>432744.07171382592</v>
      </c>
      <c r="I18" s="33">
        <f t="shared" si="4"/>
        <v>2287277.5071558962</v>
      </c>
      <c r="J18" s="31">
        <f t="shared" si="2"/>
        <v>0.96772375260383514</v>
      </c>
      <c r="K18" s="30">
        <f t="shared" si="1"/>
        <v>25.920440682822644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1.1921084099468481E-2</v>
      </c>
      <c r="D19" s="7">
        <f t="shared" si="4"/>
        <v>5.7945445848577581E-2</v>
      </c>
      <c r="E19" s="7">
        <f t="shared" si="4"/>
        <v>0.94205455415142247</v>
      </c>
      <c r="F19" s="32">
        <f t="shared" si="4"/>
        <v>84742.131645837799</v>
      </c>
      <c r="G19" s="32">
        <f t="shared" si="4"/>
        <v>4889.273669277487</v>
      </c>
      <c r="H19" s="32">
        <f t="shared" si="4"/>
        <v>412181.49487189599</v>
      </c>
      <c r="I19" s="33">
        <f t="shared" si="4"/>
        <v>1854533.4354420705</v>
      </c>
      <c r="J19" s="31">
        <f t="shared" si="2"/>
        <v>0.95229904204681493</v>
      </c>
      <c r="K19" s="30">
        <f t="shared" si="1"/>
        <v>21.858163612869419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1.8248998422088804E-2</v>
      </c>
      <c r="D20" s="7">
        <f t="shared" si="4"/>
        <v>8.7408321063770916E-2</v>
      </c>
      <c r="E20" s="7">
        <f t="shared" si="4"/>
        <v>0.91259167893622917</v>
      </c>
      <c r="F20" s="32">
        <f t="shared" si="4"/>
        <v>79852.857976560306</v>
      </c>
      <c r="G20" s="32">
        <f t="shared" si="4"/>
        <v>6943.413965299932</v>
      </c>
      <c r="H20" s="32">
        <f t="shared" si="4"/>
        <v>382862.92788149795</v>
      </c>
      <c r="I20" s="33">
        <f t="shared" si="4"/>
        <v>1442351.9405701745</v>
      </c>
      <c r="J20" s="31">
        <f t="shared" si="2"/>
        <v>0.92853092412695648</v>
      </c>
      <c r="K20" s="30">
        <f t="shared" si="1"/>
        <v>18.034227671377607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2.8409614335334628E-2</v>
      </c>
      <c r="D21" s="7">
        <f t="shared" si="4"/>
        <v>0.13292248191050707</v>
      </c>
      <c r="E21" s="7">
        <f t="shared" si="4"/>
        <v>0.86707751808949296</v>
      </c>
      <c r="F21" s="32">
        <f t="shared" si="4"/>
        <v>72909.444011260377</v>
      </c>
      <c r="G21" s="32">
        <f t="shared" si="4"/>
        <v>9630.5734507270063</v>
      </c>
      <c r="H21" s="32">
        <f t="shared" si="4"/>
        <v>341643.06370641501</v>
      </c>
      <c r="I21" s="33">
        <f t="shared" si="4"/>
        <v>1059489.0126886766</v>
      </c>
      <c r="J21" s="31">
        <f t="shared" si="2"/>
        <v>0.89172095551307651</v>
      </c>
      <c r="K21" s="30">
        <f t="shared" si="1"/>
        <v>14.501880364181279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4.5208776116090713E-2</v>
      </c>
      <c r="D22" s="7">
        <f t="shared" si="4"/>
        <v>0.20376431528090888</v>
      </c>
      <c r="E22" s="7">
        <f t="shared" si="4"/>
        <v>0.79623568471909123</v>
      </c>
      <c r="F22" s="32">
        <f t="shared" si="4"/>
        <v>63278.870560533367</v>
      </c>
      <c r="G22" s="32">
        <f t="shared" si="4"/>
        <v>12810.84054583031</v>
      </c>
      <c r="H22" s="32">
        <f t="shared" si="4"/>
        <v>285751.64739234559</v>
      </c>
      <c r="I22" s="33">
        <f t="shared" si="4"/>
        <v>717845.94898226159</v>
      </c>
      <c r="J22" s="31">
        <f t="shared" si="2"/>
        <v>0.83534083290633365</v>
      </c>
      <c r="K22" s="30">
        <f t="shared" si="1"/>
        <v>11.315890392262096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7.4273308857508574E-2</v>
      </c>
      <c r="D23" s="7">
        <f t="shared" si="4"/>
        <v>0.31389901572354817</v>
      </c>
      <c r="E23" s="7">
        <f t="shared" si="4"/>
        <v>0.68610098427645183</v>
      </c>
      <c r="F23" s="32">
        <f t="shared" si="4"/>
        <v>50468.03001470305</v>
      </c>
      <c r="G23" s="32">
        <f t="shared" si="4"/>
        <v>15765.710829591375</v>
      </c>
      <c r="H23" s="32">
        <f t="shared" si="4"/>
        <v>213653.90259422953</v>
      </c>
      <c r="I23" s="33">
        <f t="shared" si="4"/>
        <v>432094.30158991588</v>
      </c>
      <c r="J23" s="31">
        <f t="shared" si="2"/>
        <v>0.74627524639278442</v>
      </c>
      <c r="K23" s="30">
        <f t="shared" si="1"/>
        <v>8.5391753681032636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0.11736338819726612</v>
      </c>
      <c r="D24" s="7">
        <f t="shared" si="4"/>
        <v>0.45135046016534008</v>
      </c>
      <c r="E24" s="7">
        <f t="shared" si="4"/>
        <v>0.54864953983465992</v>
      </c>
      <c r="F24" s="32">
        <f t="shared" si="4"/>
        <v>34702.319185111679</v>
      </c>
      <c r="G24" s="32">
        <f t="shared" si="4"/>
        <v>15603.881993801049</v>
      </c>
      <c r="H24" s="32">
        <f t="shared" si="4"/>
        <v>133707.39419247705</v>
      </c>
      <c r="I24" s="33">
        <f t="shared" si="4"/>
        <v>218440.39899568638</v>
      </c>
      <c r="J24" s="31">
        <f t="shared" si="2"/>
        <v>0.6242308289806775</v>
      </c>
      <c r="K24" s="30">
        <f t="shared" si="1"/>
        <v>6.2787785805334062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0.1882065952136629</v>
      </c>
      <c r="D25" s="7">
        <f t="shared" si="4"/>
        <v>0.62507873523212842</v>
      </c>
      <c r="E25" s="7">
        <f t="shared" si="4"/>
        <v>0.37492126476787158</v>
      </c>
      <c r="F25" s="32">
        <f t="shared" si="4"/>
        <v>19098.43719131063</v>
      </c>
      <c r="G25" s="32">
        <f t="shared" si="4"/>
        <v>11922.205375750826</v>
      </c>
      <c r="H25" s="32">
        <f t="shared" si="4"/>
        <v>63514.835919165489</v>
      </c>
      <c r="I25" s="33">
        <f t="shared" si="4"/>
        <v>84733.004803209333</v>
      </c>
      <c r="J25" s="31">
        <f t="shared" si="2"/>
        <v>0.47362308559332</v>
      </c>
      <c r="K25" s="30">
        <f t="shared" si="1"/>
        <v>4.4297146172895783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0.30357621973408755</v>
      </c>
      <c r="D26" s="7">
        <f t="shared" si="5"/>
        <v>0.80410046819228231</v>
      </c>
      <c r="E26" s="7">
        <f t="shared" si="5"/>
        <v>0.19589953180771766</v>
      </c>
      <c r="F26" s="32">
        <f t="shared" si="5"/>
        <v>7176.2318155598032</v>
      </c>
      <c r="G26" s="32">
        <f t="shared" si="5"/>
        <v>5775.5074326588929</v>
      </c>
      <c r="H26" s="32">
        <f t="shared" si="5"/>
        <v>18997.148508012455</v>
      </c>
      <c r="I26" s="33">
        <f t="shared" si="5"/>
        <v>21218.168884043833</v>
      </c>
      <c r="J26" s="31">
        <f t="shared" si="2"/>
        <v>0.29894971756289801</v>
      </c>
      <c r="K26" s="30">
        <f t="shared" si="1"/>
        <v>2.9551227547413692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0.64344497607660056</v>
      </c>
      <c r="D27" s="7">
        <f t="shared" si="6"/>
        <v>1</v>
      </c>
      <c r="E27" s="7">
        <f t="shared" si="6"/>
        <v>0</v>
      </c>
      <c r="F27" s="32">
        <f t="shared" si="6"/>
        <v>1400.7243829009103</v>
      </c>
      <c r="G27" s="32">
        <f t="shared" si="6"/>
        <v>1400.7243829009103</v>
      </c>
      <c r="H27" s="32">
        <f t="shared" si="6"/>
        <v>2221.0203760313798</v>
      </c>
      <c r="I27" s="33">
        <f t="shared" si="6"/>
        <v>2221.0203760313798</v>
      </c>
      <c r="J27" s="31">
        <f t="shared" si="2"/>
        <v>0.10361671441193879</v>
      </c>
      <c r="K27" s="30">
        <f t="shared" si="1"/>
        <v>1.5665839999998796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1.3377204175751148E-2</v>
      </c>
      <c r="D29" s="7">
        <v>1.3222339633055235E-2</v>
      </c>
      <c r="E29" s="7">
        <v>0.98677766036694481</v>
      </c>
      <c r="F29" s="32">
        <v>100000</v>
      </c>
      <c r="G29" s="32">
        <v>1322.2339633055235</v>
      </c>
      <c r="H29" s="32">
        <v>98842.325042951532</v>
      </c>
      <c r="I29" s="33">
        <v>7348935.8741249396</v>
      </c>
      <c r="J29" s="31"/>
      <c r="K29" s="30">
        <v>73.48935874124939</v>
      </c>
    </row>
    <row r="30" spans="1:11" ht="13.5" customHeight="1" x14ac:dyDescent="0.2">
      <c r="A30" s="6">
        <v>1</v>
      </c>
      <c r="B30" s="8">
        <v>4</v>
      </c>
      <c r="C30" s="7">
        <v>9.1490037069026815E-4</v>
      </c>
      <c r="D30" s="7">
        <v>3.6511440601383763E-3</v>
      </c>
      <c r="E30" s="7">
        <v>0.99634885593986167</v>
      </c>
      <c r="F30" s="32">
        <v>98677.766036694476</v>
      </c>
      <c r="G30" s="32">
        <v>360.28673933260143</v>
      </c>
      <c r="H30" s="32">
        <v>393798.87786117586</v>
      </c>
      <c r="I30" s="33">
        <v>7250093.5490819877</v>
      </c>
      <c r="J30" s="31">
        <v>0.98528240580825488</v>
      </c>
      <c r="K30" s="30">
        <v>73.472412685000961</v>
      </c>
    </row>
    <row r="31" spans="1:11" ht="13.5" customHeight="1" x14ac:dyDescent="0.2">
      <c r="A31" s="6">
        <v>5</v>
      </c>
      <c r="B31" s="8">
        <v>5</v>
      </c>
      <c r="C31" s="7">
        <v>2.6081803482225701E-4</v>
      </c>
      <c r="D31" s="7">
        <v>1.3031662361393346E-3</v>
      </c>
      <c r="E31" s="7">
        <v>0.99869683376386065</v>
      </c>
      <c r="F31" s="32">
        <v>98317.479297361875</v>
      </c>
      <c r="G31" s="32">
        <v>128.12401944265002</v>
      </c>
      <c r="H31" s="32">
        <v>491239.11055446888</v>
      </c>
      <c r="I31" s="33">
        <v>6856294.671220812</v>
      </c>
      <c r="J31" s="31">
        <v>0.9971539279674676</v>
      </c>
      <c r="K31" s="30">
        <v>69.736273958813598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4.0603958540368301E-4</v>
      </c>
      <c r="D32" s="7">
        <v>2.0285122176565691E-3</v>
      </c>
      <c r="E32" s="7">
        <v>0.99797148778234346</v>
      </c>
      <c r="F32" s="32">
        <v>98189.355277919225</v>
      </c>
      <c r="G32" s="32">
        <v>199.17830682508065</v>
      </c>
      <c r="H32" s="32">
        <v>490539.13456999109</v>
      </c>
      <c r="I32" s="33">
        <v>6365055.5606663432</v>
      </c>
      <c r="J32" s="31">
        <v>0.99857508091387981</v>
      </c>
      <c r="K32" s="30">
        <v>64.824293251039549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1.3103040844278408E-3</v>
      </c>
      <c r="D33" s="7">
        <v>6.5334318456674008E-3</v>
      </c>
      <c r="E33" s="7">
        <v>0.99346656815433265</v>
      </c>
      <c r="F33" s="32">
        <v>97990.176971094144</v>
      </c>
      <c r="G33" s="32">
        <v>640.21214278553089</v>
      </c>
      <c r="H33" s="32">
        <v>488598.14328144048</v>
      </c>
      <c r="I33" s="33">
        <v>5874516.4260963518</v>
      </c>
      <c r="J33" s="31">
        <v>0.99604314691374807</v>
      </c>
      <c r="K33" s="30">
        <v>59.950054257267638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2.3846370451065359E-3</v>
      </c>
      <c r="D34" s="7">
        <v>1.1856028310529959E-2</v>
      </c>
      <c r="E34" s="7">
        <v>0.98814397168946999</v>
      </c>
      <c r="F34" s="32">
        <v>97349.964828308614</v>
      </c>
      <c r="G34" s="32">
        <v>1154.1839390335226</v>
      </c>
      <c r="H34" s="32">
        <v>484008.22313903051</v>
      </c>
      <c r="I34" s="33">
        <v>5385918.2828149116</v>
      </c>
      <c r="J34" s="31">
        <v>0.99060594026906468</v>
      </c>
      <c r="K34" s="30">
        <v>55.325323355933335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2.9047501145648205E-3</v>
      </c>
      <c r="D35" s="7">
        <v>1.44202601344431E-2</v>
      </c>
      <c r="E35" s="7">
        <v>0.98557973986555691</v>
      </c>
      <c r="F35" s="32">
        <v>96195.780889275091</v>
      </c>
      <c r="G35" s="32">
        <v>1387.168184259237</v>
      </c>
      <c r="H35" s="32">
        <v>477551.64112182421</v>
      </c>
      <c r="I35" s="33">
        <v>4901910.0596758807</v>
      </c>
      <c r="J35" s="31">
        <v>0.98666018115284859</v>
      </c>
      <c r="K35" s="30">
        <v>50.957640910656579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2.9440210025583656E-3</v>
      </c>
      <c r="D36" s="7">
        <v>1.4611794008738499E-2</v>
      </c>
      <c r="E36" s="7">
        <v>0.98538820599126153</v>
      </c>
      <c r="F36" s="32">
        <v>94808.612705015854</v>
      </c>
      <c r="G36" s="32">
        <v>1385.3239190999593</v>
      </c>
      <c r="H36" s="32">
        <v>470555.03948379017</v>
      </c>
      <c r="I36" s="33">
        <v>4424358.4185540564</v>
      </c>
      <c r="J36" s="31">
        <v>0.98534901561305865</v>
      </c>
      <c r="K36" s="30">
        <v>46.666207766586012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2.9632072834296121E-3</v>
      </c>
      <c r="D37" s="7">
        <v>1.4707874756110479E-2</v>
      </c>
      <c r="E37" s="7">
        <v>0.98529212524388954</v>
      </c>
      <c r="F37" s="32">
        <v>93423.288785915895</v>
      </c>
      <c r="G37" s="32">
        <v>1374.0580307671917</v>
      </c>
      <c r="H37" s="32">
        <v>463706.34901276929</v>
      </c>
      <c r="I37" s="33">
        <v>3953803.3790702661</v>
      </c>
      <c r="J37" s="31">
        <v>0.98544550605911252</v>
      </c>
      <c r="K37" s="30">
        <v>42.321389350043148</v>
      </c>
    </row>
    <row r="38" spans="1:11" ht="13.5" customHeight="1" x14ac:dyDescent="0.2">
      <c r="A38" s="9">
        <f t="shared" si="7"/>
        <v>40</v>
      </c>
      <c r="B38" s="8">
        <v>5</v>
      </c>
      <c r="C38" s="7">
        <v>3.3724777690473501E-3</v>
      </c>
      <c r="D38" s="7">
        <v>1.6725351654543835E-2</v>
      </c>
      <c r="E38" s="7">
        <v>0.98327464834545619</v>
      </c>
      <c r="F38" s="32">
        <v>92049.230755148703</v>
      </c>
      <c r="G38" s="32">
        <v>1539.5557539101137</v>
      </c>
      <c r="H38" s="32">
        <v>456505.82727043564</v>
      </c>
      <c r="I38" s="33">
        <v>3490097.0300574969</v>
      </c>
      <c r="J38" s="31">
        <v>0.98447180687160407</v>
      </c>
      <c r="K38" s="30">
        <v>37.915548032564963</v>
      </c>
    </row>
    <row r="39" spans="1:11" ht="13.5" customHeight="1" x14ac:dyDescent="0.2">
      <c r="A39" s="9">
        <f t="shared" si="7"/>
        <v>45</v>
      </c>
      <c r="B39" s="8">
        <v>5</v>
      </c>
      <c r="C39" s="7">
        <v>4.3380611540868976E-3</v>
      </c>
      <c r="D39" s="7">
        <v>2.1468080050132534E-2</v>
      </c>
      <c r="E39" s="7">
        <v>0.97853191994986743</v>
      </c>
      <c r="F39" s="32">
        <v>90509.675001238589</v>
      </c>
      <c r="G39" s="32">
        <v>1943.0689482380694</v>
      </c>
      <c r="H39" s="32">
        <v>447911.8387732961</v>
      </c>
      <c r="I39" s="33">
        <v>3033591.2027870612</v>
      </c>
      <c r="J39" s="31">
        <v>0.98117441665854477</v>
      </c>
      <c r="K39" s="30">
        <v>33.516761636206823</v>
      </c>
    </row>
    <row r="40" spans="1:11" ht="13.5" customHeight="1" x14ac:dyDescent="0.2">
      <c r="A40" s="9">
        <f t="shared" si="7"/>
        <v>50</v>
      </c>
      <c r="B40" s="8">
        <v>5</v>
      </c>
      <c r="C40" s="7">
        <v>6.1217027588411008E-3</v>
      </c>
      <c r="D40" s="7">
        <v>3.017171768173359E-2</v>
      </c>
      <c r="E40" s="7">
        <v>0.96982828231826645</v>
      </c>
      <c r="F40" s="32">
        <v>88566.60605300052</v>
      </c>
      <c r="G40" s="32">
        <v>2672.2066338604491</v>
      </c>
      <c r="H40" s="32">
        <v>436513.62033238029</v>
      </c>
      <c r="I40" s="33">
        <v>2585679.364013765</v>
      </c>
      <c r="J40" s="31">
        <v>0.97455254035675343</v>
      </c>
      <c r="K40" s="30">
        <v>29.194743699069019</v>
      </c>
    </row>
    <row r="41" spans="1:11" ht="13.5" customHeight="1" x14ac:dyDescent="0.2">
      <c r="A41" s="9">
        <f t="shared" si="7"/>
        <v>55</v>
      </c>
      <c r="B41" s="8">
        <v>5</v>
      </c>
      <c r="C41" s="7">
        <v>8.9736768548721053E-3</v>
      </c>
      <c r="D41" s="7">
        <v>4.3938305534799806E-2</v>
      </c>
      <c r="E41" s="7">
        <v>0.95606169446520017</v>
      </c>
      <c r="F41" s="32">
        <v>85894.399419140071</v>
      </c>
      <c r="G41" s="32">
        <v>3774.0543654063076</v>
      </c>
      <c r="H41" s="32">
        <v>420569.45290572266</v>
      </c>
      <c r="I41" s="33">
        <v>2149165.7436813847</v>
      </c>
      <c r="J41" s="31">
        <v>0.96347383750702431</v>
      </c>
      <c r="K41" s="30">
        <v>25.021023002839467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1.3544915232212146E-2</v>
      </c>
      <c r="D42" s="7">
        <v>6.562705549467715E-2</v>
      </c>
      <c r="E42" s="7">
        <v>0.93437294450532282</v>
      </c>
      <c r="F42" s="32">
        <v>82120.345053733763</v>
      </c>
      <c r="G42" s="32">
        <v>5389.3164420834219</v>
      </c>
      <c r="H42" s="32">
        <v>397884.84089340753</v>
      </c>
      <c r="I42" s="33">
        <v>1728596.2907756621</v>
      </c>
      <c r="J42" s="31">
        <v>0.94606215012624739</v>
      </c>
      <c r="K42" s="30">
        <v>21.04954977532779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2.066663990277965E-2</v>
      </c>
      <c r="D43" s="7">
        <v>9.8509739907294766E-2</v>
      </c>
      <c r="E43" s="7">
        <v>0.90149026009270528</v>
      </c>
      <c r="F43" s="32">
        <v>76731.028611650341</v>
      </c>
      <c r="G43" s="32">
        <v>7558.753671352868</v>
      </c>
      <c r="H43" s="32">
        <v>365746.61903971242</v>
      </c>
      <c r="I43" s="33">
        <v>1330711.4498822545</v>
      </c>
      <c r="J43" s="31">
        <v>0.91922732773248617</v>
      </c>
      <c r="K43" s="30">
        <v>17.34254673708633</v>
      </c>
    </row>
    <row r="44" spans="1:11" ht="13.5" customHeight="1" x14ac:dyDescent="0.2">
      <c r="A44" s="9">
        <f t="shared" si="7"/>
        <v>70</v>
      </c>
      <c r="B44" s="8">
        <v>5</v>
      </c>
      <c r="C44" s="7">
        <v>3.1944838161876599E-2</v>
      </c>
      <c r="D44" s="7">
        <v>0.14839883010129226</v>
      </c>
      <c r="E44" s="7">
        <v>0.85160116989870771</v>
      </c>
      <c r="F44" s="32">
        <v>69172.274940297473</v>
      </c>
      <c r="G44" s="32">
        <v>10265.08467658508</v>
      </c>
      <c r="H44" s="32">
        <v>321337.82066974347</v>
      </c>
      <c r="I44" s="33">
        <v>964964.830842542</v>
      </c>
      <c r="J44" s="31">
        <v>0.87858042683602477</v>
      </c>
      <c r="K44" s="30">
        <v>13.950167631112354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4.9705059532906055E-2</v>
      </c>
      <c r="D45" s="7">
        <v>0.22187515965532809</v>
      </c>
      <c r="E45" s="7">
        <v>0.77812484034467189</v>
      </c>
      <c r="F45" s="32">
        <v>58907.190263712393</v>
      </c>
      <c r="G45" s="32">
        <v>13070.042244607976</v>
      </c>
      <c r="H45" s="32">
        <v>262951.94830126426</v>
      </c>
      <c r="I45" s="33">
        <v>643627.01017279853</v>
      </c>
      <c r="J45" s="31">
        <v>0.81830376440971264</v>
      </c>
      <c r="K45" s="30">
        <v>10.926119668778044</v>
      </c>
    </row>
    <row r="46" spans="1:11" ht="13.5" customHeight="1" x14ac:dyDescent="0.2">
      <c r="A46" s="9">
        <f t="shared" si="7"/>
        <v>80</v>
      </c>
      <c r="B46" s="8">
        <v>5</v>
      </c>
      <c r="C46" s="7">
        <v>7.8763247146656321E-2</v>
      </c>
      <c r="D46" s="7">
        <v>0.32956046316404553</v>
      </c>
      <c r="E46" s="7">
        <v>0.67043953683595447</v>
      </c>
      <c r="F46" s="32">
        <v>45837.148019104417</v>
      </c>
      <c r="G46" s="32">
        <v>15106.111731294965</v>
      </c>
      <c r="H46" s="32">
        <v>191791.37832100227</v>
      </c>
      <c r="I46" s="33">
        <v>380675.06187153421</v>
      </c>
      <c r="J46" s="31">
        <v>0.72937804629333547</v>
      </c>
      <c r="K46" s="30">
        <v>8.3049464969520592</v>
      </c>
    </row>
    <row r="47" spans="1:11" ht="13.5" customHeight="1" x14ac:dyDescent="0.2">
      <c r="A47" s="9">
        <v>85</v>
      </c>
      <c r="B47" s="8">
        <v>5</v>
      </c>
      <c r="C47" s="7">
        <v>0.12237579660684596</v>
      </c>
      <c r="D47" s="7">
        <v>0.46550555655386988</v>
      </c>
      <c r="E47" s="7">
        <v>0.53449444344613006</v>
      </c>
      <c r="F47" s="32">
        <v>30731.036287809453</v>
      </c>
      <c r="G47" s="32">
        <v>14305.468150633911</v>
      </c>
      <c r="H47" s="32">
        <v>116897.85519102911</v>
      </c>
      <c r="I47" s="33">
        <v>188883.68355053192</v>
      </c>
      <c r="J47" s="31">
        <v>0.60950526668292948</v>
      </c>
      <c r="K47" s="30">
        <v>6.1463493056841454</v>
      </c>
    </row>
    <row r="48" spans="1:11" ht="13.5" customHeight="1" x14ac:dyDescent="0.2">
      <c r="A48" s="9">
        <v>90</v>
      </c>
      <c r="B48" s="8">
        <v>5</v>
      </c>
      <c r="C48" s="7">
        <v>0.19142092514704875</v>
      </c>
      <c r="D48" s="7">
        <v>0.63071608043210625</v>
      </c>
      <c r="E48" s="7">
        <v>0.36928391956789375</v>
      </c>
      <c r="F48" s="32">
        <v>16425.568137175542</v>
      </c>
      <c r="G48" s="32">
        <v>10359.869954349851</v>
      </c>
      <c r="H48" s="32">
        <v>54120.885406814552</v>
      </c>
      <c r="I48" s="33">
        <v>71985.82835950279</v>
      </c>
      <c r="J48" s="31">
        <v>0.46297586314456057</v>
      </c>
      <c r="K48" s="30">
        <v>4.3825472433175214</v>
      </c>
    </row>
    <row r="49" spans="1:12" ht="13.5" customHeight="1" x14ac:dyDescent="0.2">
      <c r="A49" s="9">
        <v>95</v>
      </c>
      <c r="B49" s="8">
        <v>5</v>
      </c>
      <c r="C49" s="7">
        <v>0.3007799064422223</v>
      </c>
      <c r="D49" s="7">
        <v>0.79973022219870216</v>
      </c>
      <c r="E49" s="7">
        <v>0.20026977780129784</v>
      </c>
      <c r="F49" s="32">
        <v>6065.6981828256903</v>
      </c>
      <c r="G49" s="32">
        <v>4850.9221555414533</v>
      </c>
      <c r="H49" s="32">
        <v>16127.81323367185</v>
      </c>
      <c r="I49" s="33">
        <v>17864.942952688238</v>
      </c>
      <c r="J49" s="31">
        <v>0.29799610838667356</v>
      </c>
      <c r="K49" s="30">
        <v>2.9452409952197618</v>
      </c>
    </row>
    <row r="50" spans="1:12" ht="13.5" customHeight="1" x14ac:dyDescent="0.2">
      <c r="A50" s="9" t="s">
        <v>3</v>
      </c>
      <c r="B50" s="34" t="s">
        <v>10</v>
      </c>
      <c r="C50" s="7">
        <v>0.69930069930072725</v>
      </c>
      <c r="D50" s="7">
        <v>1</v>
      </c>
      <c r="E50" s="7">
        <v>0</v>
      </c>
      <c r="F50" s="32">
        <v>1214.776027284237</v>
      </c>
      <c r="G50" s="32">
        <v>1214.776027284237</v>
      </c>
      <c r="H50" s="32">
        <v>1737.1297190163896</v>
      </c>
      <c r="I50" s="33">
        <v>1737.1297190163896</v>
      </c>
      <c r="J50" s="31">
        <v>9.7236790714464269E-2</v>
      </c>
      <c r="K50" s="30">
        <v>1.4299999999999429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9.1388354054534309E-3</v>
      </c>
      <c r="D52" s="7">
        <v>9.0676007677230521E-3</v>
      </c>
      <c r="E52" s="7">
        <v>0.99093239923227694</v>
      </c>
      <c r="F52" s="32">
        <v>100000</v>
      </c>
      <c r="G52" s="32">
        <v>906.76007677230518</v>
      </c>
      <c r="H52" s="32">
        <v>99220.52827772923</v>
      </c>
      <c r="I52" s="33">
        <v>7737307.0500246249</v>
      </c>
      <c r="J52" s="31"/>
      <c r="K52" s="30">
        <v>77.373070500246243</v>
      </c>
      <c r="L52" s="29"/>
    </row>
    <row r="53" spans="1:12" ht="13.5" customHeight="1" x14ac:dyDescent="0.2">
      <c r="A53" s="6">
        <v>1</v>
      </c>
      <c r="B53" s="8">
        <v>4</v>
      </c>
      <c r="C53" s="7">
        <v>1.1663230463893157E-3</v>
      </c>
      <c r="D53" s="7">
        <v>4.6512266276102247E-3</v>
      </c>
      <c r="E53" s="7">
        <v>0.99534877337238981</v>
      </c>
      <c r="F53" s="32">
        <v>99093.239923227695</v>
      </c>
      <c r="G53" s="32">
        <v>460.90511614708521</v>
      </c>
      <c r="H53" s="32">
        <v>395177.92053749424</v>
      </c>
      <c r="I53" s="33">
        <v>7638086.5217468953</v>
      </c>
      <c r="J53" s="31">
        <v>0.98879689763044698</v>
      </c>
      <c r="K53" s="30">
        <v>77.079794016872285</v>
      </c>
    </row>
    <row r="54" spans="1:12" ht="13.5" customHeight="1" x14ac:dyDescent="0.2">
      <c r="A54" s="6">
        <v>5</v>
      </c>
      <c r="B54" s="8">
        <v>5</v>
      </c>
      <c r="C54" s="7">
        <v>2.9401994175717199E-4</v>
      </c>
      <c r="D54" s="7">
        <v>1.4689428868416687E-3</v>
      </c>
      <c r="E54" s="7">
        <v>0.99853105711315837</v>
      </c>
      <c r="F54" s="32">
        <v>98632.33480708061</v>
      </c>
      <c r="G54" s="32">
        <v>144.88526662744698</v>
      </c>
      <c r="H54" s="32">
        <v>492773.60495196003</v>
      </c>
      <c r="I54" s="33">
        <v>7242908.6012094012</v>
      </c>
      <c r="J54" s="31">
        <v>0.99671349320136982</v>
      </c>
      <c r="K54" s="30">
        <v>73.433409189553601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4.4118380367500561E-4</v>
      </c>
      <c r="D55" s="7">
        <v>2.2037828195034994E-3</v>
      </c>
      <c r="E55" s="7">
        <v>0.99779621718049649</v>
      </c>
      <c r="F55" s="32">
        <v>98487.449540453163</v>
      </c>
      <c r="G55" s="32">
        <v>217.04494923396851</v>
      </c>
      <c r="H55" s="32">
        <v>491960.37439727248</v>
      </c>
      <c r="I55" s="33">
        <v>6750134.9962574411</v>
      </c>
      <c r="J55" s="31">
        <v>0.99834968726710349</v>
      </c>
      <c r="K55" s="30">
        <v>68.538022131285487</v>
      </c>
    </row>
    <row r="56" spans="1:12" ht="13.5" customHeight="1" x14ac:dyDescent="0.2">
      <c r="A56" s="9">
        <f t="shared" si="8"/>
        <v>15</v>
      </c>
      <c r="B56" s="8">
        <v>5</v>
      </c>
      <c r="C56" s="7">
        <v>7.1371731207996939E-4</v>
      </c>
      <c r="D56" s="7">
        <v>3.5625182657438529E-3</v>
      </c>
      <c r="E56" s="7">
        <v>0.99643748173425617</v>
      </c>
      <c r="F56" s="32">
        <v>98270.404591219194</v>
      </c>
      <c r="G56" s="32">
        <v>350.09011133825697</v>
      </c>
      <c r="H56" s="32">
        <v>490516.49079100753</v>
      </c>
      <c r="I56" s="33">
        <v>6258174.6218601689</v>
      </c>
      <c r="J56" s="31">
        <v>0.99706504084188907</v>
      </c>
      <c r="K56" s="30">
        <v>63.683208061395923</v>
      </c>
    </row>
    <row r="57" spans="1:12" ht="13.5" customHeight="1" x14ac:dyDescent="0.2">
      <c r="A57" s="9">
        <f t="shared" si="8"/>
        <v>20</v>
      </c>
      <c r="B57" s="8">
        <v>5</v>
      </c>
      <c r="C57" s="7">
        <v>9.4254572860711608E-4</v>
      </c>
      <c r="D57" s="7">
        <v>4.7020974096055176E-3</v>
      </c>
      <c r="E57" s="7">
        <v>0.99529790259039452</v>
      </c>
      <c r="F57" s="32">
        <v>97920.314479880937</v>
      </c>
      <c r="G57" s="32">
        <v>460.4308570636058</v>
      </c>
      <c r="H57" s="32">
        <v>488497.10214487475</v>
      </c>
      <c r="I57" s="33">
        <v>5767658.131069161</v>
      </c>
      <c r="J57" s="31">
        <v>0.99588313811248974</v>
      </c>
      <c r="K57" s="30">
        <v>58.901548281426372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1.1693458430898913E-3</v>
      </c>
      <c r="D58" s="7">
        <v>5.8302120135983737E-3</v>
      </c>
      <c r="E58" s="7">
        <v>0.99416978798640165</v>
      </c>
      <c r="F58" s="32">
        <v>97459.883622817331</v>
      </c>
      <c r="G58" s="32">
        <v>568.21178434164904</v>
      </c>
      <c r="H58" s="32">
        <v>485922.78127076628</v>
      </c>
      <c r="I58" s="33">
        <v>5279161.0289242864</v>
      </c>
      <c r="J58" s="31">
        <v>0.99473012048013132</v>
      </c>
      <c r="K58" s="30">
        <v>54.167528553136172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1.4563658768563617E-3</v>
      </c>
      <c r="D59" s="7">
        <v>7.2563522060060028E-3</v>
      </c>
      <c r="E59" s="7">
        <v>0.99274364779399404</v>
      </c>
      <c r="F59" s="32">
        <v>96891.671838475682</v>
      </c>
      <c r="G59" s="32">
        <v>703.08009668873274</v>
      </c>
      <c r="H59" s="32">
        <v>482763.36864357616</v>
      </c>
      <c r="I59" s="33">
        <v>4793238.2476535197</v>
      </c>
      <c r="J59" s="31">
        <v>0.9934981179130401</v>
      </c>
      <c r="K59" s="30">
        <v>49.470074741244424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1.8370570708713823E-3</v>
      </c>
      <c r="D60" s="7">
        <v>9.1448484630019099E-3</v>
      </c>
      <c r="E60" s="7">
        <v>0.9908551515369981</v>
      </c>
      <c r="F60" s="32">
        <v>96188.59174178695</v>
      </c>
      <c r="G60" s="32">
        <v>879.63009534819867</v>
      </c>
      <c r="H60" s="32">
        <v>478825.6768370067</v>
      </c>
      <c r="I60" s="33">
        <v>4310474.8790099435</v>
      </c>
      <c r="J60" s="31">
        <v>0.99184343290661592</v>
      </c>
      <c r="K60" s="30">
        <v>44.81274547174138</v>
      </c>
    </row>
    <row r="61" spans="1:12" ht="13.5" customHeight="1" x14ac:dyDescent="0.2">
      <c r="A61" s="9">
        <f t="shared" si="8"/>
        <v>40</v>
      </c>
      <c r="B61" s="8">
        <v>5</v>
      </c>
      <c r="C61" s="7">
        <v>2.3980549342895001E-3</v>
      </c>
      <c r="D61" s="7">
        <v>1.1921954419829383E-2</v>
      </c>
      <c r="E61" s="7">
        <v>0.98807804558017065</v>
      </c>
      <c r="F61" s="32">
        <v>95308.961646438751</v>
      </c>
      <c r="G61" s="32">
        <v>1136.2690965501097</v>
      </c>
      <c r="H61" s="32">
        <v>473829.46916800534</v>
      </c>
      <c r="I61" s="33">
        <v>3831649.2021729369</v>
      </c>
      <c r="J61" s="31">
        <v>0.98956570645499853</v>
      </c>
      <c r="K61" s="30">
        <v>40.202402124439757</v>
      </c>
    </row>
    <row r="62" spans="1:12" ht="13.5" customHeight="1" x14ac:dyDescent="0.2">
      <c r="A62" s="9">
        <f t="shared" si="8"/>
        <v>45</v>
      </c>
      <c r="B62" s="8">
        <v>5</v>
      </c>
      <c r="C62" s="7">
        <v>3.2542363649162871E-3</v>
      </c>
      <c r="D62" s="7">
        <v>1.6146247573529331E-2</v>
      </c>
      <c r="E62" s="7">
        <v>0.98385375242647066</v>
      </c>
      <c r="F62" s="32">
        <v>94172.692549888641</v>
      </c>
      <c r="G62" s="32">
        <v>1520.5356085763633</v>
      </c>
      <c r="H62" s="32">
        <v>467248.05394259613</v>
      </c>
      <c r="I62" s="33">
        <v>3357819.7330049314</v>
      </c>
      <c r="J62" s="31">
        <v>0.98611016060912071</v>
      </c>
      <c r="K62" s="30">
        <v>35.655980965247466</v>
      </c>
    </row>
    <row r="63" spans="1:12" ht="13.5" customHeight="1" x14ac:dyDescent="0.2">
      <c r="A63" s="9">
        <f t="shared" si="8"/>
        <v>50</v>
      </c>
      <c r="B63" s="8">
        <v>5</v>
      </c>
      <c r="C63" s="7">
        <v>4.6126446087463614E-3</v>
      </c>
      <c r="D63" s="7">
        <v>2.2814957732132594E-2</v>
      </c>
      <c r="E63" s="7">
        <v>0.9771850422678674</v>
      </c>
      <c r="F63" s="32">
        <v>92652.156941312278</v>
      </c>
      <c r="G63" s="32">
        <v>2113.8550444069551</v>
      </c>
      <c r="H63" s="32">
        <v>458273.98893873708</v>
      </c>
      <c r="I63" s="33">
        <v>2890571.6790623353</v>
      </c>
      <c r="J63" s="31">
        <v>0.98079378837827846</v>
      </c>
      <c r="K63" s="30">
        <v>31.19810455026191</v>
      </c>
    </row>
    <row r="64" spans="1:12" ht="13.5" customHeight="1" x14ac:dyDescent="0.2">
      <c r="A64" s="9">
        <f t="shared" si="8"/>
        <v>55</v>
      </c>
      <c r="B64" s="8">
        <v>5</v>
      </c>
      <c r="C64" s="7">
        <v>6.8306432573783313E-3</v>
      </c>
      <c r="D64" s="7">
        <v>3.3612741993559674E-2</v>
      </c>
      <c r="E64" s="7">
        <v>0.96638725800644032</v>
      </c>
      <c r="F64" s="32">
        <v>90538.301896905323</v>
      </c>
      <c r="G64" s="32">
        <v>3043.2405821956927</v>
      </c>
      <c r="H64" s="32">
        <v>445527.67104451574</v>
      </c>
      <c r="I64" s="33">
        <v>2432297.6901235981</v>
      </c>
      <c r="J64" s="31">
        <v>0.97218625057961716</v>
      </c>
      <c r="K64" s="30">
        <v>26.864847685051803</v>
      </c>
    </row>
    <row r="65" spans="1:11" ht="13.5" customHeight="1" x14ac:dyDescent="0.2">
      <c r="A65" s="9">
        <f t="shared" si="8"/>
        <v>60</v>
      </c>
      <c r="B65" s="8">
        <v>5</v>
      </c>
      <c r="C65" s="7">
        <v>1.0216028121216521E-2</v>
      </c>
      <c r="D65" s="7">
        <v>4.9879598245600551E-2</v>
      </c>
      <c r="E65" s="7">
        <v>0.95012040175439949</v>
      </c>
      <c r="F65" s="32">
        <v>87495.06131470963</v>
      </c>
      <c r="G65" s="32">
        <v>4364.2185068519029</v>
      </c>
      <c r="H65" s="32">
        <v>427193.2746336463</v>
      </c>
      <c r="I65" s="33">
        <v>1986770.0190790824</v>
      </c>
      <c r="J65" s="31">
        <v>0.95884790642097395</v>
      </c>
      <c r="K65" s="30">
        <v>22.707224719037569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1.5710425305217442E-2</v>
      </c>
      <c r="D66" s="7">
        <v>7.5751603696708747E-2</v>
      </c>
      <c r="E66" s="7">
        <v>0.92424839630329125</v>
      </c>
      <c r="F66" s="32">
        <v>83130.842807857727</v>
      </c>
      <c r="G66" s="32">
        <v>6297.2946593542292</v>
      </c>
      <c r="H66" s="32">
        <v>400835.40305321291</v>
      </c>
      <c r="I66" s="33">
        <v>1559576.7444454362</v>
      </c>
      <c r="J66" s="31">
        <v>0.93829989106678369</v>
      </c>
      <c r="K66" s="30">
        <v>18.760506831984401</v>
      </c>
    </row>
    <row r="67" spans="1:11" ht="13.5" customHeight="1" x14ac:dyDescent="0.2">
      <c r="A67" s="9">
        <f t="shared" si="8"/>
        <v>70</v>
      </c>
      <c r="B67" s="8">
        <v>5</v>
      </c>
      <c r="C67" s="7">
        <v>2.4697556844652378E-2</v>
      </c>
      <c r="D67" s="7">
        <v>0.11667199904187199</v>
      </c>
      <c r="E67" s="7">
        <v>0.88332800095812802</v>
      </c>
      <c r="F67" s="32">
        <v>76833.548148503498</v>
      </c>
      <c r="G67" s="32">
        <v>8964.3236559658253</v>
      </c>
      <c r="H67" s="32">
        <v>362963.98515656497</v>
      </c>
      <c r="I67" s="33">
        <v>1158741.3413922233</v>
      </c>
      <c r="J67" s="31">
        <v>0.90551878000751262</v>
      </c>
      <c r="K67" s="30">
        <v>15.081190044127778</v>
      </c>
    </row>
    <row r="68" spans="1:11" ht="13.5" customHeight="1" x14ac:dyDescent="0.2">
      <c r="A68" s="9">
        <f t="shared" si="8"/>
        <v>75</v>
      </c>
      <c r="B68" s="8">
        <v>5</v>
      </c>
      <c r="C68" s="7">
        <v>4.0487586353702809E-2</v>
      </c>
      <c r="D68" s="7">
        <v>0.18474755741174623</v>
      </c>
      <c r="E68" s="7">
        <v>0.8152524425882538</v>
      </c>
      <c r="F68" s="32">
        <v>67869.224492537673</v>
      </c>
      <c r="G68" s="32">
        <v>12538.673448425798</v>
      </c>
      <c r="H68" s="32">
        <v>309691.7988364863</v>
      </c>
      <c r="I68" s="33">
        <v>795777.35623565828</v>
      </c>
      <c r="J68" s="31">
        <v>0.85323010409118238</v>
      </c>
      <c r="K68" s="30">
        <v>11.725157642300086</v>
      </c>
    </row>
    <row r="69" spans="1:11" ht="13.5" customHeight="1" x14ac:dyDescent="0.2">
      <c r="A69" s="9">
        <f t="shared" si="8"/>
        <v>80</v>
      </c>
      <c r="B69" s="8">
        <v>5</v>
      </c>
      <c r="C69" s="7">
        <v>6.9558781609248083E-2</v>
      </c>
      <c r="D69" s="7">
        <v>0.29745417484814279</v>
      </c>
      <c r="E69" s="7">
        <v>0.70254582515185726</v>
      </c>
      <c r="F69" s="32">
        <v>55330.551044111875</v>
      </c>
      <c r="G69" s="32">
        <v>16458.303404719343</v>
      </c>
      <c r="H69" s="32">
        <v>236610.0012673476</v>
      </c>
      <c r="I69" s="33">
        <v>486085.55739917199</v>
      </c>
      <c r="J69" s="31">
        <v>0.76401765289327195</v>
      </c>
      <c r="K69" s="30">
        <v>8.7851204845519035</v>
      </c>
    </row>
    <row r="70" spans="1:11" ht="13.5" customHeight="1" x14ac:dyDescent="0.2">
      <c r="A70" s="9">
        <v>85</v>
      </c>
      <c r="B70" s="8">
        <v>5</v>
      </c>
      <c r="C70" s="7">
        <v>0.11210025661180734</v>
      </c>
      <c r="D70" s="7">
        <v>0.43648731877500607</v>
      </c>
      <c r="E70" s="7">
        <v>0.56351268122499398</v>
      </c>
      <c r="F70" s="32">
        <v>38872.247639392532</v>
      </c>
      <c r="G70" s="32">
        <v>16967.243146876506</v>
      </c>
      <c r="H70" s="32">
        <v>151357.75474299293</v>
      </c>
      <c r="I70" s="33">
        <v>249475.55613182441</v>
      </c>
      <c r="J70" s="31">
        <v>0.63969297127035873</v>
      </c>
      <c r="K70" s="30">
        <v>6.4178320339524122</v>
      </c>
    </row>
    <row r="71" spans="1:11" ht="13.5" customHeight="1" x14ac:dyDescent="0.2">
      <c r="A71" s="9">
        <v>90</v>
      </c>
      <c r="B71" s="8">
        <v>5</v>
      </c>
      <c r="C71" s="7">
        <v>0.18483148288918516</v>
      </c>
      <c r="D71" s="7">
        <v>0.6191594072054194</v>
      </c>
      <c r="E71" s="7">
        <v>0.3808405927945806</v>
      </c>
      <c r="F71" s="32">
        <v>21905.004492516025</v>
      </c>
      <c r="G71" s="32">
        <v>13562.689596418271</v>
      </c>
      <c r="H71" s="32">
        <v>73378.676535045262</v>
      </c>
      <c r="I71" s="33">
        <v>98117.801388831489</v>
      </c>
      <c r="J71" s="31">
        <v>0.48480288743476035</v>
      </c>
      <c r="K71" s="30">
        <v>4.4792413269010751</v>
      </c>
    </row>
    <row r="72" spans="1:11" ht="13.5" customHeight="1" x14ac:dyDescent="0.2">
      <c r="A72" s="9">
        <v>95</v>
      </c>
      <c r="B72" s="8">
        <v>5</v>
      </c>
      <c r="C72" s="7">
        <v>0.30651240601554175</v>
      </c>
      <c r="D72" s="7">
        <v>0.80868931607648031</v>
      </c>
      <c r="E72" s="7">
        <v>0.19131068392351969</v>
      </c>
      <c r="F72" s="32">
        <v>8342.3148960977542</v>
      </c>
      <c r="G72" s="32">
        <v>6746.3409278199269</v>
      </c>
      <c r="H72" s="32">
        <v>22010.009368031431</v>
      </c>
      <c r="I72" s="33">
        <v>24739.124853786219</v>
      </c>
      <c r="J72" s="31">
        <v>0.29995102674711732</v>
      </c>
      <c r="K72" s="30">
        <v>2.9654988048171527</v>
      </c>
    </row>
    <row r="73" spans="1:11" ht="13.5" customHeight="1" x14ac:dyDescent="0.2">
      <c r="A73" s="9" t="s">
        <v>3</v>
      </c>
      <c r="B73" s="34" t="s">
        <v>10</v>
      </c>
      <c r="C73" s="7">
        <v>0.58479532163749082</v>
      </c>
      <c r="D73" s="7">
        <v>1</v>
      </c>
      <c r="E73" s="7">
        <v>0</v>
      </c>
      <c r="F73" s="32">
        <v>1595.9739682778275</v>
      </c>
      <c r="G73" s="32">
        <v>1595.9739682778275</v>
      </c>
      <c r="H73" s="32">
        <v>2729.1154857547867</v>
      </c>
      <c r="I73" s="33">
        <v>2729.1154857547867</v>
      </c>
      <c r="J73" s="31">
        <v>0.11031576508403074</v>
      </c>
      <c r="K73" s="30">
        <v>1.7099999999998132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0.13222194938084808</v>
      </c>
      <c r="E75" s="40" t="s">
        <v>6</v>
      </c>
      <c r="F75" s="17" t="s">
        <v>8</v>
      </c>
      <c r="G75" s="18">
        <f>+(H29-F30)/G29</f>
        <v>0.12445528614744214</v>
      </c>
      <c r="H75" s="40" t="s">
        <v>7</v>
      </c>
      <c r="I75" s="15" t="s">
        <v>8</v>
      </c>
      <c r="J75" s="16">
        <f>(H52-F53)/G52</f>
        <v>0.14037710499411277</v>
      </c>
      <c r="K75" s="2"/>
    </row>
    <row r="76" spans="1:11" ht="15.75" x14ac:dyDescent="0.2">
      <c r="B76" s="39"/>
      <c r="C76" s="19" t="s">
        <v>9</v>
      </c>
      <c r="D76" s="16">
        <f>+G76*0.5122+J76*0.4878</f>
        <v>1.4384220615212242</v>
      </c>
      <c r="E76" s="41"/>
      <c r="F76" s="20" t="s">
        <v>9</v>
      </c>
      <c r="G76" s="18">
        <f>+(H30-4*F31)/G30</f>
        <v>1.4681658079012629</v>
      </c>
      <c r="H76" s="41"/>
      <c r="I76" s="19" t="s">
        <v>9</v>
      </c>
      <c r="J76" s="16">
        <f>(H53-4*F54)/G53</f>
        <v>1.4071905180692854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9.4484388498494928E-3</v>
      </c>
      <c r="D6" s="7">
        <f t="shared" si="0"/>
        <v>9.3691526033353942E-3</v>
      </c>
      <c r="E6" s="7">
        <f t="shared" si="0"/>
        <v>0.99063084739666463</v>
      </c>
      <c r="F6" s="32">
        <f t="shared" si="0"/>
        <v>100000</v>
      </c>
      <c r="G6" s="32">
        <f t="shared" si="0"/>
        <v>936.91526033353944</v>
      </c>
      <c r="H6" s="32">
        <f t="shared" si="0"/>
        <v>99176.844145491268</v>
      </c>
      <c r="I6" s="33">
        <f t="shared" si="0"/>
        <v>7753429.6825708784</v>
      </c>
      <c r="J6" s="31"/>
      <c r="K6" s="30">
        <f t="shared" ref="K6:K27" si="1">+K29*0.5122+K52*0.4878</f>
        <v>77.534296825708793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8.2210514655655905E-4</v>
      </c>
      <c r="D7" s="7">
        <f t="shared" si="0"/>
        <v>3.2815512205798501E-3</v>
      </c>
      <c r="E7" s="7">
        <f t="shared" si="0"/>
        <v>0.99671844877942006</v>
      </c>
      <c r="F7" s="32">
        <f t="shared" si="0"/>
        <v>99063.084739666461</v>
      </c>
      <c r="G7" s="32">
        <f t="shared" si="0"/>
        <v>325.10483553204858</v>
      </c>
      <c r="H7" s="32">
        <f t="shared" si="0"/>
        <v>395428.01453644666</v>
      </c>
      <c r="I7" s="33">
        <f t="shared" si="0"/>
        <v>7654252.8384253876</v>
      </c>
      <c r="J7" s="31">
        <f t="shared" ref="J7:J27" si="2">+J30*0.5122+J53*0.4878</f>
        <v>0.98920971736387586</v>
      </c>
      <c r="K7" s="30">
        <f t="shared" si="1"/>
        <v>77.263115252253328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2.3886045910282355E-4</v>
      </c>
      <c r="D8" s="7">
        <f t="shared" si="0"/>
        <v>1.1935344899830112E-3</v>
      </c>
      <c r="E8" s="7">
        <f t="shared" si="0"/>
        <v>0.99880646551001706</v>
      </c>
      <c r="F8" s="32">
        <f t="shared" si="0"/>
        <v>98737.979904134409</v>
      </c>
      <c r="G8" s="32">
        <f t="shared" si="0"/>
        <v>117.84070229868141</v>
      </c>
      <c r="H8" s="32">
        <f t="shared" si="0"/>
        <v>493373.38271688949</v>
      </c>
      <c r="I8" s="33">
        <f t="shared" si="0"/>
        <v>7258824.8238889407</v>
      </c>
      <c r="J8" s="31">
        <f t="shared" si="2"/>
        <v>0.99751016183909225</v>
      </c>
      <c r="K8" s="30">
        <f t="shared" si="1"/>
        <v>73.513136715562666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3.6840609278377312E-4</v>
      </c>
      <c r="D9" s="7">
        <f t="shared" si="0"/>
        <v>1.8405952857081923E-3</v>
      </c>
      <c r="E9" s="7">
        <f t="shared" si="0"/>
        <v>0.99815940471429188</v>
      </c>
      <c r="F9" s="32">
        <f t="shared" si="0"/>
        <v>98620.139201835729</v>
      </c>
      <c r="G9" s="32">
        <f t="shared" si="0"/>
        <v>181.51154708966553</v>
      </c>
      <c r="H9" s="32">
        <f t="shared" si="0"/>
        <v>492716.60274462507</v>
      </c>
      <c r="I9" s="33">
        <f t="shared" si="0"/>
        <v>6765451.4411720522</v>
      </c>
      <c r="J9" s="31">
        <f t="shared" si="2"/>
        <v>0.99866876624788992</v>
      </c>
      <c r="K9" s="30">
        <f t="shared" si="1"/>
        <v>68.598072351268286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9.2740028607481801E-4</v>
      </c>
      <c r="D10" s="7">
        <f t="shared" si="0"/>
        <v>4.6265512349622897E-3</v>
      </c>
      <c r="E10" s="7">
        <f t="shared" si="0"/>
        <v>0.99537344876503764</v>
      </c>
      <c r="F10" s="32">
        <f t="shared" si="0"/>
        <v>98438.627654746058</v>
      </c>
      <c r="G10" s="32">
        <f t="shared" si="0"/>
        <v>455.21966766586843</v>
      </c>
      <c r="H10" s="32">
        <f t="shared" si="0"/>
        <v>491196.99343195127</v>
      </c>
      <c r="I10" s="33">
        <f t="shared" si="0"/>
        <v>6272734.8384274263</v>
      </c>
      <c r="J10" s="31">
        <f t="shared" si="2"/>
        <v>0.99691501995080323</v>
      </c>
      <c r="K10" s="30">
        <f t="shared" si="1"/>
        <v>63.719073576699046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1.5508235829666123E-3</v>
      </c>
      <c r="D11" s="7">
        <f t="shared" si="0"/>
        <v>7.7186570180272961E-3</v>
      </c>
      <c r="E11" s="7">
        <f t="shared" si="0"/>
        <v>0.99228134298197257</v>
      </c>
      <c r="F11" s="32">
        <f t="shared" si="0"/>
        <v>97983.407987080194</v>
      </c>
      <c r="G11" s="32">
        <f t="shared" si="0"/>
        <v>755.19310680496301</v>
      </c>
      <c r="H11" s="32">
        <f t="shared" si="0"/>
        <v>488115.97997050278</v>
      </c>
      <c r="I11" s="33">
        <f t="shared" si="0"/>
        <v>5781537.8449954744</v>
      </c>
      <c r="J11" s="31">
        <f t="shared" si="2"/>
        <v>0.99372209966578562</v>
      </c>
      <c r="K11" s="30">
        <f t="shared" si="1"/>
        <v>58.998049612237949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1.8736061540537913E-3</v>
      </c>
      <c r="D12" s="7">
        <f t="shared" si="0"/>
        <v>9.3147972377679231E-3</v>
      </c>
      <c r="E12" s="7">
        <f t="shared" si="0"/>
        <v>0.99068520276223193</v>
      </c>
      <c r="F12" s="32">
        <f t="shared" si="0"/>
        <v>97228.214880275234</v>
      </c>
      <c r="G12" s="32">
        <f t="shared" si="0"/>
        <v>902.68801008539162</v>
      </c>
      <c r="H12" s="32">
        <f t="shared" si="0"/>
        <v>483916.02590027079</v>
      </c>
      <c r="I12" s="33">
        <f t="shared" si="0"/>
        <v>5293421.8650249727</v>
      </c>
      <c r="J12" s="31">
        <f t="shared" si="2"/>
        <v>0.99137526661568498</v>
      </c>
      <c r="K12" s="30">
        <f t="shared" si="1"/>
        <v>54.428071156708839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1.96695141436412E-3</v>
      </c>
      <c r="D13" s="7">
        <f t="shared" si="0"/>
        <v>9.7788867149761777E-3</v>
      </c>
      <c r="E13" s="7">
        <f t="shared" si="0"/>
        <v>0.99022111328502382</v>
      </c>
      <c r="F13" s="32">
        <f t="shared" si="0"/>
        <v>96325.526870189846</v>
      </c>
      <c r="G13" s="32">
        <f t="shared" si="0"/>
        <v>937.73490480214366</v>
      </c>
      <c r="H13" s="32">
        <f t="shared" si="0"/>
        <v>479288.8013259031</v>
      </c>
      <c r="I13" s="33">
        <f t="shared" si="0"/>
        <v>4809505.8391247019</v>
      </c>
      <c r="J13" s="31">
        <f t="shared" si="2"/>
        <v>0.99039930440253254</v>
      </c>
      <c r="K13" s="30">
        <f t="shared" si="1"/>
        <v>49.906844623221446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2.089576890851404E-3</v>
      </c>
      <c r="D14" s="7">
        <f t="shared" si="0"/>
        <v>1.0389696663829622E-2</v>
      </c>
      <c r="E14" s="7">
        <f t="shared" si="0"/>
        <v>0.98961030333617028</v>
      </c>
      <c r="F14" s="32">
        <f t="shared" si="0"/>
        <v>95387.791965387703</v>
      </c>
      <c r="G14" s="32">
        <f t="shared" si="0"/>
        <v>986.65993978966253</v>
      </c>
      <c r="H14" s="32">
        <f t="shared" si="0"/>
        <v>474511.445628341</v>
      </c>
      <c r="I14" s="33">
        <f t="shared" si="0"/>
        <v>4330217.0377987986</v>
      </c>
      <c r="J14" s="31">
        <f t="shared" si="2"/>
        <v>0.98998685831850397</v>
      </c>
      <c r="K14" s="30">
        <f t="shared" si="1"/>
        <v>45.367742978938892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2.4759743510179475E-3</v>
      </c>
      <c r="D15" s="7">
        <f t="shared" si="0"/>
        <v>1.230246731156877E-2</v>
      </c>
      <c r="E15" s="7">
        <f t="shared" si="0"/>
        <v>0.98769753268843119</v>
      </c>
      <c r="F15" s="32">
        <f t="shared" si="0"/>
        <v>94401.132025598024</v>
      </c>
      <c r="G15" s="32">
        <f t="shared" si="0"/>
        <v>1156.6126416977463</v>
      </c>
      <c r="H15" s="32">
        <f t="shared" si="0"/>
        <v>469212.69101202092</v>
      </c>
      <c r="I15" s="33">
        <f t="shared" si="0"/>
        <v>3855705.5921704574</v>
      </c>
      <c r="J15" s="31">
        <f t="shared" si="2"/>
        <v>0.98878556360283454</v>
      </c>
      <c r="K15" s="30">
        <f t="shared" si="1"/>
        <v>40.812097424479859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3.2516542856155222E-3</v>
      </c>
      <c r="D16" s="7">
        <f t="shared" si="4"/>
        <v>1.6128432663948401E-2</v>
      </c>
      <c r="E16" s="7">
        <f t="shared" si="4"/>
        <v>0.98387156733605163</v>
      </c>
      <c r="F16" s="32">
        <f t="shared" si="4"/>
        <v>93244.51938390029</v>
      </c>
      <c r="G16" s="32">
        <f t="shared" si="4"/>
        <v>1497.6097773738215</v>
      </c>
      <c r="H16" s="32">
        <f t="shared" si="4"/>
        <v>462656.94636816997</v>
      </c>
      <c r="I16" s="33">
        <f t="shared" si="4"/>
        <v>3386492.9011584362</v>
      </c>
      <c r="J16" s="31">
        <f t="shared" si="2"/>
        <v>0.98597103565979183</v>
      </c>
      <c r="K16" s="30">
        <f t="shared" si="1"/>
        <v>36.283650543096329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4.6061261960240749E-3</v>
      </c>
      <c r="D17" s="7">
        <f t="shared" si="4"/>
        <v>2.2773323659332156E-2</v>
      </c>
      <c r="E17" s="7">
        <f t="shared" si="4"/>
        <v>0.97722667634066784</v>
      </c>
      <c r="F17" s="32">
        <f t="shared" si="4"/>
        <v>91746.90960652646</v>
      </c>
      <c r="G17" s="32">
        <f t="shared" si="4"/>
        <v>2079.3769072311288</v>
      </c>
      <c r="H17" s="32">
        <f t="shared" si="4"/>
        <v>453827.09712181269</v>
      </c>
      <c r="I17" s="33">
        <f t="shared" si="4"/>
        <v>2923835.9547902662</v>
      </c>
      <c r="J17" s="31">
        <f t="shared" si="2"/>
        <v>0.98082943866905126</v>
      </c>
      <c r="K17" s="30">
        <f t="shared" si="1"/>
        <v>31.830431915021386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6.7966446478227322E-3</v>
      </c>
      <c r="D18" s="7">
        <f t="shared" si="4"/>
        <v>3.3428195405161294E-2</v>
      </c>
      <c r="E18" s="7">
        <f t="shared" si="4"/>
        <v>0.96657180459483882</v>
      </c>
      <c r="F18" s="32">
        <f t="shared" si="4"/>
        <v>89667.532699295334</v>
      </c>
      <c r="G18" s="32">
        <f t="shared" si="4"/>
        <v>2980.7714775403783</v>
      </c>
      <c r="H18" s="32">
        <f t="shared" si="4"/>
        <v>441320.50789744023</v>
      </c>
      <c r="I18" s="33">
        <f t="shared" si="4"/>
        <v>2470008.8576684538</v>
      </c>
      <c r="J18" s="31">
        <f t="shared" si="2"/>
        <v>0.97229966966014847</v>
      </c>
      <c r="K18" s="30">
        <f t="shared" si="1"/>
        <v>27.503978251436251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1.0223849033605445E-2</v>
      </c>
      <c r="D19" s="7">
        <f t="shared" si="4"/>
        <v>4.987137833284716E-2</v>
      </c>
      <c r="E19" s="7">
        <f t="shared" si="4"/>
        <v>0.95012862166715284</v>
      </c>
      <c r="F19" s="32">
        <f t="shared" si="4"/>
        <v>86686.761221754961</v>
      </c>
      <c r="G19" s="32">
        <f t="shared" si="4"/>
        <v>4293.1828905304046</v>
      </c>
      <c r="H19" s="32">
        <f t="shared" si="4"/>
        <v>423323.20703877043</v>
      </c>
      <c r="I19" s="33">
        <f t="shared" si="4"/>
        <v>2028688.3497710135</v>
      </c>
      <c r="J19" s="31">
        <f t="shared" si="2"/>
        <v>0.9589654032412811</v>
      </c>
      <c r="K19" s="30">
        <f t="shared" si="1"/>
        <v>23.354761163586431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1.5641069583662653E-2</v>
      </c>
      <c r="D20" s="7">
        <f t="shared" si="4"/>
        <v>7.5322453953205137E-2</v>
      </c>
      <c r="E20" s="7">
        <f t="shared" si="4"/>
        <v>0.92467754604679486</v>
      </c>
      <c r="F20" s="32">
        <f t="shared" si="4"/>
        <v>82393.578331224562</v>
      </c>
      <c r="G20" s="32">
        <f t="shared" si="4"/>
        <v>6152.5344276198066</v>
      </c>
      <c r="H20" s="32">
        <f t="shared" si="4"/>
        <v>397459.3862555559</v>
      </c>
      <c r="I20" s="33">
        <f t="shared" si="4"/>
        <v>1605365.1427322431</v>
      </c>
      <c r="J20" s="31">
        <f t="shared" si="2"/>
        <v>0.93842634485132981</v>
      </c>
      <c r="K20" s="30">
        <f t="shared" si="1"/>
        <v>19.429622640782956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2.4273936253574352E-2</v>
      </c>
      <c r="D21" s="7">
        <f t="shared" si="4"/>
        <v>0.11454856682701792</v>
      </c>
      <c r="E21" s="7">
        <f t="shared" si="4"/>
        <v>0.88545143317298203</v>
      </c>
      <c r="F21" s="32">
        <f t="shared" si="4"/>
        <v>76241.043903604746</v>
      </c>
      <c r="G21" s="32">
        <f t="shared" si="4"/>
        <v>8639.2704187204617</v>
      </c>
      <c r="H21" s="32">
        <f t="shared" si="4"/>
        <v>360712.20147223305</v>
      </c>
      <c r="I21" s="33">
        <f t="shared" si="4"/>
        <v>1207905.7564766873</v>
      </c>
      <c r="J21" s="31">
        <f t="shared" si="2"/>
        <v>0.90664760125932586</v>
      </c>
      <c r="K21" s="30">
        <f t="shared" si="1"/>
        <v>15.781714803422965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3.8435820288473477E-2</v>
      </c>
      <c r="D22" s="7">
        <f t="shared" si="4"/>
        <v>0.17567097912564944</v>
      </c>
      <c r="E22" s="7">
        <f t="shared" si="4"/>
        <v>0.82432902087435056</v>
      </c>
      <c r="F22" s="32">
        <f t="shared" si="4"/>
        <v>67601.773484884296</v>
      </c>
      <c r="G22" s="32">
        <f t="shared" si="4"/>
        <v>11729.582647353624</v>
      </c>
      <c r="H22" s="32">
        <f t="shared" si="4"/>
        <v>310070.11330764473</v>
      </c>
      <c r="I22" s="33">
        <f t="shared" si="4"/>
        <v>847193.55500445433</v>
      </c>
      <c r="J22" s="31">
        <f t="shared" si="2"/>
        <v>0.8579591066869523</v>
      </c>
      <c r="K22" s="30">
        <f t="shared" si="1"/>
        <v>12.465363703658618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6.2598817877035529E-2</v>
      </c>
      <c r="D23" s="7">
        <f t="shared" si="4"/>
        <v>0.2710616556654955</v>
      </c>
      <c r="E23" s="7">
        <f t="shared" si="4"/>
        <v>0.72893834433450455</v>
      </c>
      <c r="F23" s="32">
        <f t="shared" si="4"/>
        <v>55872.190837530667</v>
      </c>
      <c r="G23" s="32">
        <f t="shared" si="4"/>
        <v>14962.367669801992</v>
      </c>
      <c r="H23" s="32">
        <f t="shared" si="4"/>
        <v>242946.96521698969</v>
      </c>
      <c r="I23" s="33">
        <f t="shared" si="4"/>
        <v>537123.4416968096</v>
      </c>
      <c r="J23" s="31">
        <f t="shared" si="2"/>
        <v>0.78088236198333394</v>
      </c>
      <c r="K23" s="30">
        <f t="shared" si="1"/>
        <v>9.5460866014947587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9.8304028459249196E-2</v>
      </c>
      <c r="D24" s="7">
        <f t="shared" si="4"/>
        <v>0.39324245467297425</v>
      </c>
      <c r="E24" s="7">
        <f t="shared" si="4"/>
        <v>0.60675754532702575</v>
      </c>
      <c r="F24" s="32">
        <f t="shared" si="4"/>
        <v>40909.823167728675</v>
      </c>
      <c r="G24" s="32">
        <f t="shared" si="4"/>
        <v>15886.644246241311</v>
      </c>
      <c r="H24" s="32">
        <f t="shared" si="4"/>
        <v>164611.8496161286</v>
      </c>
      <c r="I24" s="33">
        <f t="shared" si="4"/>
        <v>294176.47647981986</v>
      </c>
      <c r="J24" s="31">
        <f t="shared" si="2"/>
        <v>0.67362669844720191</v>
      </c>
      <c r="K24" s="30">
        <f t="shared" si="1"/>
        <v>7.1263573566499012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0.15635709984144019</v>
      </c>
      <c r="D25" s="7">
        <f t="shared" si="4"/>
        <v>0.55344415892537313</v>
      </c>
      <c r="E25" s="7">
        <f t="shared" si="4"/>
        <v>0.44655584107462676</v>
      </c>
      <c r="F25" s="32">
        <f t="shared" si="4"/>
        <v>25023.178921487364</v>
      </c>
      <c r="G25" s="32">
        <f t="shared" si="4"/>
        <v>13703.26079075989</v>
      </c>
      <c r="H25" s="32">
        <f t="shared" si="4"/>
        <v>89244.964097528573</v>
      </c>
      <c r="I25" s="33">
        <f t="shared" si="4"/>
        <v>129564.62686369126</v>
      </c>
      <c r="J25" s="31">
        <f t="shared" si="2"/>
        <v>0.53680082015823682</v>
      </c>
      <c r="K25" s="30">
        <f t="shared" si="1"/>
        <v>5.1221836576436264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0.2494072322113722</v>
      </c>
      <c r="D26" s="7">
        <f t="shared" si="5"/>
        <v>0.73169694129729401</v>
      </c>
      <c r="E26" s="7">
        <f t="shared" si="5"/>
        <v>0.26830305870270593</v>
      </c>
      <c r="F26" s="32">
        <f t="shared" si="5"/>
        <v>11319.918130727474</v>
      </c>
      <c r="G26" s="32">
        <f t="shared" si="5"/>
        <v>8226.6041244230983</v>
      </c>
      <c r="H26" s="32">
        <f t="shared" si="5"/>
        <v>33492.407057767399</v>
      </c>
      <c r="I26" s="33">
        <f t="shared" si="5"/>
        <v>40319.662766162692</v>
      </c>
      <c r="J26" s="31">
        <f t="shared" si="2"/>
        <v>0.36986190919273854</v>
      </c>
      <c r="K26" s="30">
        <f t="shared" si="1"/>
        <v>3.5165095679045795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0.47036779027837289</v>
      </c>
      <c r="D27" s="7">
        <f t="shared" si="6"/>
        <v>1</v>
      </c>
      <c r="E27" s="7">
        <f t="shared" si="6"/>
        <v>0</v>
      </c>
      <c r="F27" s="32">
        <f t="shared" si="6"/>
        <v>3093.3140063043757</v>
      </c>
      <c r="G27" s="32">
        <f t="shared" si="6"/>
        <v>3093.3140063043757</v>
      </c>
      <c r="H27" s="32">
        <f t="shared" si="6"/>
        <v>6827.2557083952906</v>
      </c>
      <c r="I27" s="33">
        <f t="shared" si="6"/>
        <v>6827.2557083952906</v>
      </c>
      <c r="J27" s="31">
        <f t="shared" si="2"/>
        <v>0.1636756468217519</v>
      </c>
      <c r="K27" s="30">
        <f t="shared" si="1"/>
        <v>2.1433327042505201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1.0757470928168459E-2</v>
      </c>
      <c r="D29" s="7">
        <v>1.065709550959029E-2</v>
      </c>
      <c r="E29" s="7">
        <v>0.98934290449040974</v>
      </c>
      <c r="F29" s="32">
        <v>100000</v>
      </c>
      <c r="G29" s="32">
        <v>1065.709550959029</v>
      </c>
      <c r="H29" s="32">
        <v>99066.92363615564</v>
      </c>
      <c r="I29" s="33">
        <v>7501399.1341027087</v>
      </c>
      <c r="J29" s="31"/>
      <c r="K29" s="30">
        <v>75.013991341027094</v>
      </c>
    </row>
    <row r="30" spans="1:11" ht="13.5" customHeight="1" x14ac:dyDescent="0.2">
      <c r="A30" s="6">
        <v>1</v>
      </c>
      <c r="B30" s="8">
        <v>4</v>
      </c>
      <c r="C30" s="7">
        <v>7.770576617483775E-4</v>
      </c>
      <c r="D30" s="7">
        <v>3.1022441244343392E-3</v>
      </c>
      <c r="E30" s="7">
        <v>0.99689775587556562</v>
      </c>
      <c r="F30" s="32">
        <v>98934.290449040971</v>
      </c>
      <c r="G30" s="32">
        <v>306.91832125061774</v>
      </c>
      <c r="H30" s="32">
        <v>394974.96306780167</v>
      </c>
      <c r="I30" s="33">
        <v>7402332.2104665535</v>
      </c>
      <c r="J30" s="31">
        <v>0.98808377340791465</v>
      </c>
      <c r="K30" s="30">
        <v>74.820693380111152</v>
      </c>
    </row>
    <row r="31" spans="1:11" ht="13.5" customHeight="1" x14ac:dyDescent="0.2">
      <c r="A31" s="6">
        <v>5</v>
      </c>
      <c r="B31" s="8">
        <v>5</v>
      </c>
      <c r="C31" s="7">
        <v>2.5003866155006896E-4</v>
      </c>
      <c r="D31" s="7">
        <v>1.2493478532101666E-3</v>
      </c>
      <c r="E31" s="7">
        <v>0.99875065214678982</v>
      </c>
      <c r="F31" s="32">
        <v>98627.372127790353</v>
      </c>
      <c r="G31" s="32">
        <v>123.2198956356151</v>
      </c>
      <c r="H31" s="32">
        <v>492803.37237343972</v>
      </c>
      <c r="I31" s="33">
        <v>7007357.2473987518</v>
      </c>
      <c r="J31" s="31">
        <v>0.99749309853304047</v>
      </c>
      <c r="K31" s="30">
        <v>71.048808218466974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3.8191095595681068E-4</v>
      </c>
      <c r="D32" s="7">
        <v>1.9080580420570697E-3</v>
      </c>
      <c r="E32" s="7">
        <v>0.99809194195794293</v>
      </c>
      <c r="F32" s="32">
        <v>98504.152232154738</v>
      </c>
      <c r="G32" s="32">
        <v>187.9516398425767</v>
      </c>
      <c r="H32" s="32">
        <v>492134.71598817309</v>
      </c>
      <c r="I32" s="33">
        <v>6514553.8750253124</v>
      </c>
      <c r="J32" s="31">
        <v>0.99864315785412294</v>
      </c>
      <c r="K32" s="30">
        <v>66.134814902744424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1.2579697181413236E-3</v>
      </c>
      <c r="D33" s="7">
        <v>6.2732657773703479E-3</v>
      </c>
      <c r="E33" s="7">
        <v>0.99372673422262969</v>
      </c>
      <c r="F33" s="32">
        <v>98316.200592312161</v>
      </c>
      <c r="G33" s="32">
        <v>616.76365653683024</v>
      </c>
      <c r="H33" s="32">
        <v>490284.97875776485</v>
      </c>
      <c r="I33" s="33">
        <v>6022419.1590371393</v>
      </c>
      <c r="J33" s="31">
        <v>0.99624140063621791</v>
      </c>
      <c r="K33" s="30">
        <v>61.255613243338274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2.2989003669238593E-3</v>
      </c>
      <c r="D34" s="7">
        <v>1.1431950638726908E-2</v>
      </c>
      <c r="E34" s="7">
        <v>0.98856804936127307</v>
      </c>
      <c r="F34" s="32">
        <v>97699.436935775331</v>
      </c>
      <c r="G34" s="32">
        <v>1116.895140481196</v>
      </c>
      <c r="H34" s="32">
        <v>485838.8630281114</v>
      </c>
      <c r="I34" s="33">
        <v>5532134.1802793741</v>
      </c>
      <c r="J34" s="31">
        <v>0.99093156853200237</v>
      </c>
      <c r="K34" s="30">
        <v>56.62401292973707</v>
      </c>
    </row>
    <row r="35" spans="1:11" ht="13.5" customHeight="1" x14ac:dyDescent="0.2">
      <c r="A35" s="9">
        <f t="shared" si="7"/>
        <v>25</v>
      </c>
      <c r="B35" s="8">
        <v>5</v>
      </c>
      <c r="C35" s="7">
        <v>2.7587499809615199E-3</v>
      </c>
      <c r="D35" s="7">
        <v>1.3700090718654811E-2</v>
      </c>
      <c r="E35" s="7">
        <v>0.98629990928134514</v>
      </c>
      <c r="F35" s="32">
        <v>96582.541795294135</v>
      </c>
      <c r="G35" s="32">
        <v>1323.1895844337996</v>
      </c>
      <c r="H35" s="32">
        <v>479633.74483563105</v>
      </c>
      <c r="I35" s="33">
        <v>5046295.3172512623</v>
      </c>
      <c r="J35" s="31">
        <v>0.98722803245132473</v>
      </c>
      <c r="K35" s="30">
        <v>52.248524665532635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2.7286458788519283E-3</v>
      </c>
      <c r="D36" s="7">
        <v>1.3549758021965516E-2</v>
      </c>
      <c r="E36" s="7">
        <v>0.98645024197803444</v>
      </c>
      <c r="F36" s="32">
        <v>95259.352210860336</v>
      </c>
      <c r="G36" s="32">
        <v>1290.7411717863433</v>
      </c>
      <c r="H36" s="32">
        <v>473033.59581765143</v>
      </c>
      <c r="I36" s="33">
        <v>4566661.5724156313</v>
      </c>
      <c r="J36" s="31">
        <v>0.98623918961281287</v>
      </c>
      <c r="K36" s="30">
        <v>47.939246556150685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2.6849922472344176E-3</v>
      </c>
      <c r="D37" s="7">
        <v>1.3335861809106526E-2</v>
      </c>
      <c r="E37" s="7">
        <v>0.98666413819089349</v>
      </c>
      <c r="F37" s="32">
        <v>93968.611039073992</v>
      </c>
      <c r="G37" s="32">
        <v>1253.1524112107727</v>
      </c>
      <c r="H37" s="32">
        <v>466724.77825645066</v>
      </c>
      <c r="I37" s="33">
        <v>4093627.9765979797</v>
      </c>
      <c r="J37" s="31">
        <v>0.98666306660461234</v>
      </c>
      <c r="K37" s="30">
        <v>43.563780834174175</v>
      </c>
    </row>
    <row r="38" spans="1:11" ht="13.5" customHeight="1" x14ac:dyDescent="0.2">
      <c r="A38" s="9">
        <f t="shared" si="7"/>
        <v>40</v>
      </c>
      <c r="B38" s="8">
        <v>5</v>
      </c>
      <c r="C38" s="7">
        <v>3.0196977468230223E-3</v>
      </c>
      <c r="D38" s="7">
        <v>1.4988468283023854E-2</v>
      </c>
      <c r="E38" s="7">
        <v>0.9850115317169762</v>
      </c>
      <c r="F38" s="32">
        <v>92715.45862786322</v>
      </c>
      <c r="G38" s="32">
        <v>1389.6627109897381</v>
      </c>
      <c r="H38" s="32">
        <v>460199.27406700916</v>
      </c>
      <c r="I38" s="33">
        <v>3626903.1983415289</v>
      </c>
      <c r="J38" s="31">
        <v>0.98601851777868121</v>
      </c>
      <c r="K38" s="30">
        <v>39.118645930437729</v>
      </c>
    </row>
    <row r="39" spans="1:11" ht="13.5" customHeight="1" x14ac:dyDescent="0.2">
      <c r="A39" s="9">
        <f t="shared" si="7"/>
        <v>45</v>
      </c>
      <c r="B39" s="8">
        <v>5</v>
      </c>
      <c r="C39" s="7">
        <v>3.8845690724790584E-3</v>
      </c>
      <c r="D39" s="7">
        <v>1.924461769743922E-2</v>
      </c>
      <c r="E39" s="7">
        <v>0.98075538230256076</v>
      </c>
      <c r="F39" s="32">
        <v>91325.795916873481</v>
      </c>
      <c r="G39" s="32">
        <v>1757.5300283345859</v>
      </c>
      <c r="H39" s="32">
        <v>452438.86658783583</v>
      </c>
      <c r="I39" s="33">
        <v>3166703.9242745196</v>
      </c>
      <c r="J39" s="31">
        <v>0.98313685414887608</v>
      </c>
      <c r="K39" s="30">
        <v>34.674802365335147</v>
      </c>
    </row>
    <row r="40" spans="1:11" ht="13.5" customHeight="1" x14ac:dyDescent="0.2">
      <c r="A40" s="9">
        <f t="shared" si="7"/>
        <v>50</v>
      </c>
      <c r="B40" s="8">
        <v>5</v>
      </c>
      <c r="C40" s="7">
        <v>5.4999224708838779E-3</v>
      </c>
      <c r="D40" s="7">
        <v>2.7146933570072824E-2</v>
      </c>
      <c r="E40" s="7">
        <v>0.97285306642992719</v>
      </c>
      <c r="F40" s="32">
        <v>89568.265888538896</v>
      </c>
      <c r="G40" s="32">
        <v>2431.5037640627852</v>
      </c>
      <c r="H40" s="32">
        <v>442097.82536662277</v>
      </c>
      <c r="I40" s="33">
        <v>2714265.0576866837</v>
      </c>
      <c r="J40" s="31">
        <v>0.97714378232090837</v>
      </c>
      <c r="K40" s="30">
        <v>30.303869688226257</v>
      </c>
    </row>
    <row r="41" spans="1:11" ht="13.5" customHeight="1" x14ac:dyDescent="0.2">
      <c r="A41" s="9">
        <f t="shared" si="7"/>
        <v>55</v>
      </c>
      <c r="B41" s="8">
        <v>5</v>
      </c>
      <c r="C41" s="7">
        <v>8.0902777751789452E-3</v>
      </c>
      <c r="D41" s="7">
        <v>3.9694685778555054E-2</v>
      </c>
      <c r="E41" s="7">
        <v>0.96030531422144494</v>
      </c>
      <c r="F41" s="32">
        <v>87136.76212447611</v>
      </c>
      <c r="G41" s="32">
        <v>3458.8663922917767</v>
      </c>
      <c r="H41" s="32">
        <v>427533.70012876618</v>
      </c>
      <c r="I41" s="33">
        <v>2272167.232320061</v>
      </c>
      <c r="J41" s="31">
        <v>0.96705678154879215</v>
      </c>
      <c r="K41" s="30">
        <v>26.075874027476917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1.2215633273350072E-2</v>
      </c>
      <c r="D42" s="7">
        <v>5.9368642208006521E-2</v>
      </c>
      <c r="E42" s="7">
        <v>0.94063135779199347</v>
      </c>
      <c r="F42" s="32">
        <v>83677.895732184334</v>
      </c>
      <c r="G42" s="32">
        <v>4967.8430524429277</v>
      </c>
      <c r="H42" s="32">
        <v>406679.12512410613</v>
      </c>
      <c r="I42" s="33">
        <v>1844633.5321912947</v>
      </c>
      <c r="J42" s="31">
        <v>0.95122121367653822</v>
      </c>
      <c r="K42" s="30">
        <v>22.044454106436245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1.8619289870291808E-2</v>
      </c>
      <c r="D43" s="7">
        <v>8.9168152938282647E-2</v>
      </c>
      <c r="E43" s="7">
        <v>0.91083184706171738</v>
      </c>
      <c r="F43" s="32">
        <v>78710.052679741406</v>
      </c>
      <c r="G43" s="32">
        <v>7018.4300151274656</v>
      </c>
      <c r="H43" s="32">
        <v>376944.02224897908</v>
      </c>
      <c r="I43" s="33">
        <v>1437954.4070671885</v>
      </c>
      <c r="J43" s="31">
        <v>0.92688313454482618</v>
      </c>
      <c r="K43" s="30">
        <v>18.269005776403105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2.8682367918079807E-2</v>
      </c>
      <c r="D44" s="7">
        <v>0.13423292478740251</v>
      </c>
      <c r="E44" s="7">
        <v>0.86576707521259744</v>
      </c>
      <c r="F44" s="32">
        <v>71691.62266461394</v>
      </c>
      <c r="G44" s="32">
        <v>9623.3761930259643</v>
      </c>
      <c r="H44" s="32">
        <v>335515.40167504479</v>
      </c>
      <c r="I44" s="33">
        <v>1061010.3848182096</v>
      </c>
      <c r="J44" s="31">
        <v>0.89009344059429107</v>
      </c>
      <c r="K44" s="30">
        <v>14.799642487962691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4.4462700237188103E-2</v>
      </c>
      <c r="D45" s="7">
        <v>0.20081368585483186</v>
      </c>
      <c r="E45" s="7">
        <v>0.79918631414516816</v>
      </c>
      <c r="F45" s="32">
        <v>62068.246471587976</v>
      </c>
      <c r="G45" s="32">
        <v>12464.153348505744</v>
      </c>
      <c r="H45" s="32">
        <v>280328.30399447639</v>
      </c>
      <c r="I45" s="33">
        <v>725494.98314316478</v>
      </c>
      <c r="J45" s="31">
        <v>0.83551545650348857</v>
      </c>
      <c r="K45" s="30">
        <v>11.688665692775185</v>
      </c>
    </row>
    <row r="46" spans="1:11" ht="13.5" customHeight="1" x14ac:dyDescent="0.2">
      <c r="A46" s="9">
        <f t="shared" si="7"/>
        <v>80</v>
      </c>
      <c r="B46" s="8">
        <v>5</v>
      </c>
      <c r="C46" s="7">
        <v>7.0056513743048665E-2</v>
      </c>
      <c r="D46" s="7">
        <v>0.2987813624640176</v>
      </c>
      <c r="E46" s="7">
        <v>0.70121863753598235</v>
      </c>
      <c r="F46" s="32">
        <v>49604.093123082232</v>
      </c>
      <c r="G46" s="32">
        <v>14820.778527106515</v>
      </c>
      <c r="H46" s="32">
        <v>211554.61120240373</v>
      </c>
      <c r="I46" s="33">
        <v>445166.67914868833</v>
      </c>
      <c r="J46" s="31">
        <v>0.75466732466148767</v>
      </c>
      <c r="K46" s="30">
        <v>8.9743940695397839</v>
      </c>
    </row>
    <row r="47" spans="1:11" ht="13.5" customHeight="1" x14ac:dyDescent="0.2">
      <c r="A47" s="9">
        <v>85</v>
      </c>
      <c r="B47" s="8">
        <v>5</v>
      </c>
      <c r="C47" s="7">
        <v>0.10826466747870624</v>
      </c>
      <c r="D47" s="7">
        <v>0.42446214966826523</v>
      </c>
      <c r="E47" s="7">
        <v>0.57553785033173477</v>
      </c>
      <c r="F47" s="32">
        <v>34783.314595975717</v>
      </c>
      <c r="G47" s="32">
        <v>14764.2004859954</v>
      </c>
      <c r="H47" s="32">
        <v>136371.36500603263</v>
      </c>
      <c r="I47" s="33">
        <v>233612.0679462846</v>
      </c>
      <c r="J47" s="31">
        <v>0.64461542214062195</v>
      </c>
      <c r="K47" s="30">
        <v>6.7162106504166381</v>
      </c>
    </row>
    <row r="48" spans="1:11" ht="13.5" customHeight="1" x14ac:dyDescent="0.2">
      <c r="A48" s="9">
        <v>90</v>
      </c>
      <c r="B48" s="8">
        <v>5</v>
      </c>
      <c r="C48" s="7">
        <v>0.16824542196178169</v>
      </c>
      <c r="D48" s="7">
        <v>0.58116801610279445</v>
      </c>
      <c r="E48" s="7">
        <v>0.41883198389720555</v>
      </c>
      <c r="F48" s="32">
        <v>20019.114109980317</v>
      </c>
      <c r="G48" s="32">
        <v>11634.468831432721</v>
      </c>
      <c r="H48" s="32">
        <v>69151.770644169956</v>
      </c>
      <c r="I48" s="33">
        <v>97240.702940251969</v>
      </c>
      <c r="J48" s="31">
        <v>0.50708424485676229</v>
      </c>
      <c r="K48" s="30">
        <v>4.8573929098977287</v>
      </c>
    </row>
    <row r="49" spans="1:12" ht="13.5" customHeight="1" x14ac:dyDescent="0.2">
      <c r="A49" s="9">
        <v>95</v>
      </c>
      <c r="B49" s="8">
        <v>5</v>
      </c>
      <c r="C49" s="7">
        <v>0.26209986578219585</v>
      </c>
      <c r="D49" s="7">
        <v>0.74991354953677292</v>
      </c>
      <c r="E49" s="7">
        <v>0.25008645046322708</v>
      </c>
      <c r="F49" s="32">
        <v>8384.6452785475958</v>
      </c>
      <c r="G49" s="32">
        <v>6287.7591024423718</v>
      </c>
      <c r="H49" s="32">
        <v>23989.936369015464</v>
      </c>
      <c r="I49" s="33">
        <v>28088.932296082014</v>
      </c>
      <c r="J49" s="31">
        <v>0.34691716705938036</v>
      </c>
      <c r="K49" s="30">
        <v>3.3500442013866127</v>
      </c>
    </row>
    <row r="50" spans="1:12" ht="13.5" customHeight="1" x14ac:dyDescent="0.2">
      <c r="A50" s="9" t="s">
        <v>3</v>
      </c>
      <c r="B50" s="34" t="s">
        <v>10</v>
      </c>
      <c r="C50" s="7">
        <v>0.51156093185139195</v>
      </c>
      <c r="D50" s="7">
        <v>1</v>
      </c>
      <c r="E50" s="7">
        <v>0</v>
      </c>
      <c r="F50" s="32">
        <v>2096.886176105224</v>
      </c>
      <c r="G50" s="32">
        <v>2096.886176105224</v>
      </c>
      <c r="H50" s="32">
        <v>4098.9959270665486</v>
      </c>
      <c r="I50" s="33">
        <v>4098.9959270665486</v>
      </c>
      <c r="J50" s="31">
        <v>0.14592921809414228</v>
      </c>
      <c r="K50" s="30">
        <v>1.954801349627886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8.0739283321886197E-3</v>
      </c>
      <c r="D52" s="7">
        <v>8.0167861486741456E-3</v>
      </c>
      <c r="E52" s="7">
        <v>0.99198321385132582</v>
      </c>
      <c r="F52" s="32">
        <v>100000</v>
      </c>
      <c r="G52" s="32">
        <v>801.67861486741458</v>
      </c>
      <c r="H52" s="32">
        <v>99292.262933686652</v>
      </c>
      <c r="I52" s="33">
        <v>8018066.9251403678</v>
      </c>
      <c r="J52" s="31"/>
      <c r="K52" s="30">
        <v>80.180669251403671</v>
      </c>
      <c r="L52" s="29"/>
    </row>
    <row r="53" spans="1:12" ht="13.5" customHeight="1" x14ac:dyDescent="0.2">
      <c r="A53" s="6">
        <v>1</v>
      </c>
      <c r="B53" s="8">
        <v>4</v>
      </c>
      <c r="C53" s="7">
        <v>8.6940592908782324E-4</v>
      </c>
      <c r="D53" s="7">
        <v>3.4698273473648652E-3</v>
      </c>
      <c r="E53" s="7">
        <v>0.9965301726526351</v>
      </c>
      <c r="F53" s="32">
        <v>99198.321385132585</v>
      </c>
      <c r="G53" s="32">
        <v>344.20104835482198</v>
      </c>
      <c r="H53" s="32">
        <v>395903.72786617198</v>
      </c>
      <c r="I53" s="33">
        <v>7918774.6622066814</v>
      </c>
      <c r="J53" s="31">
        <v>0.99039198159971731</v>
      </c>
      <c r="K53" s="30">
        <v>79.827708288151669</v>
      </c>
    </row>
    <row r="54" spans="1:12" ht="13.5" customHeight="1" x14ac:dyDescent="0.2">
      <c r="A54" s="6">
        <v>5</v>
      </c>
      <c r="B54" s="8">
        <v>5</v>
      </c>
      <c r="C54" s="7">
        <v>2.2712311737777409E-4</v>
      </c>
      <c r="D54" s="7">
        <v>1.1349293144091101E-3</v>
      </c>
      <c r="E54" s="7">
        <v>0.99886507068559094</v>
      </c>
      <c r="F54" s="32">
        <v>98854.120336777763</v>
      </c>
      <c r="G54" s="32">
        <v>112.19243902033486</v>
      </c>
      <c r="H54" s="32">
        <v>493971.90526284068</v>
      </c>
      <c r="I54" s="33">
        <v>7522870.9343405096</v>
      </c>
      <c r="J54" s="31">
        <v>0.99752807866024773</v>
      </c>
      <c r="K54" s="30">
        <v>76.100732156752542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3.5422570959962012E-4</v>
      </c>
      <c r="D55" s="7">
        <v>1.7697580085415361E-3</v>
      </c>
      <c r="E55" s="7">
        <v>0.99823024199145849</v>
      </c>
      <c r="F55" s="32">
        <v>98741.927897757429</v>
      </c>
      <c r="G55" s="32">
        <v>174.74931767588714</v>
      </c>
      <c r="H55" s="32">
        <v>493327.59576769738</v>
      </c>
      <c r="I55" s="33">
        <v>7028899.0290776687</v>
      </c>
      <c r="J55" s="31">
        <v>0.99869565558632234</v>
      </c>
      <c r="K55" s="30">
        <v>71.184543169500998</v>
      </c>
    </row>
    <row r="56" spans="1:12" ht="13.5" customHeight="1" x14ac:dyDescent="0.2">
      <c r="A56" s="9">
        <f t="shared" si="8"/>
        <v>15</v>
      </c>
      <c r="B56" s="8">
        <v>5</v>
      </c>
      <c r="C56" s="7">
        <v>5.8029560566386226E-4</v>
      </c>
      <c r="D56" s="7">
        <v>2.8974672074481293E-3</v>
      </c>
      <c r="E56" s="7">
        <v>0.9971025327925519</v>
      </c>
      <c r="F56" s="32">
        <v>98567.178580081541</v>
      </c>
      <c r="G56" s="32">
        <v>285.59516766646993</v>
      </c>
      <c r="H56" s="32">
        <v>492154.6275363348</v>
      </c>
      <c r="I56" s="33">
        <v>6535571.4333099714</v>
      </c>
      <c r="J56" s="31">
        <v>0.99762233404045186</v>
      </c>
      <c r="K56" s="30">
        <v>66.305757428169699</v>
      </c>
    </row>
    <row r="57" spans="1:12" ht="13.5" customHeight="1" x14ac:dyDescent="0.2">
      <c r="A57" s="9">
        <f t="shared" si="8"/>
        <v>20</v>
      </c>
      <c r="B57" s="8">
        <v>5</v>
      </c>
      <c r="C57" s="7">
        <v>7.6532762408407457E-4</v>
      </c>
      <c r="D57" s="7">
        <v>3.8196225930122465E-3</v>
      </c>
      <c r="E57" s="7">
        <v>0.99618037740698773</v>
      </c>
      <c r="F57" s="32">
        <v>98281.583412415072</v>
      </c>
      <c r="G57" s="32">
        <v>375.39855647907825</v>
      </c>
      <c r="H57" s="32">
        <v>490506.99944137793</v>
      </c>
      <c r="I57" s="33">
        <v>6043416.8057736363</v>
      </c>
      <c r="J57" s="31">
        <v>0.99665221456271846</v>
      </c>
      <c r="K57" s="30">
        <v>61.490836797102553</v>
      </c>
    </row>
    <row r="58" spans="1:12" ht="13.5" customHeight="1" x14ac:dyDescent="0.2">
      <c r="A58" s="9">
        <f t="shared" si="8"/>
        <v>25</v>
      </c>
      <c r="B58" s="8">
        <v>5</v>
      </c>
      <c r="C58" s="7">
        <v>9.4418699017076826E-4</v>
      </c>
      <c r="D58" s="7">
        <v>4.7101491834213374E-3</v>
      </c>
      <c r="E58" s="7">
        <v>0.99528985081657861</v>
      </c>
      <c r="F58" s="32">
        <v>97906.184855935993</v>
      </c>
      <c r="G58" s="32">
        <v>461.15273665108543</v>
      </c>
      <c r="H58" s="32">
        <v>488412.5088057823</v>
      </c>
      <c r="I58" s="33">
        <v>5552909.8063322585</v>
      </c>
      <c r="J58" s="31">
        <v>0.99572994750741384</v>
      </c>
      <c r="K58" s="30">
        <v>56.716639653593745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1.1671566117592502E-3</v>
      </c>
      <c r="D59" s="7">
        <v>5.8193945390025426E-3</v>
      </c>
      <c r="E59" s="7">
        <v>0.9941806054609974</v>
      </c>
      <c r="F59" s="32">
        <v>97445.032119284908</v>
      </c>
      <c r="G59" s="32">
        <v>567.07108776789391</v>
      </c>
      <c r="H59" s="32">
        <v>485856.89534256258</v>
      </c>
      <c r="I59" s="33">
        <v>5064497.297526476</v>
      </c>
      <c r="J59" s="31">
        <v>0.99476751021494425</v>
      </c>
      <c r="K59" s="30">
        <v>51.972862929809473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1.4643785605123723E-3</v>
      </c>
      <c r="D60" s="7">
        <v>7.2961628642994247E-3</v>
      </c>
      <c r="E60" s="7">
        <v>0.99270383713570054</v>
      </c>
      <c r="F60" s="32">
        <v>96877.961031517014</v>
      </c>
      <c r="G60" s="32">
        <v>706.83738164720125</v>
      </c>
      <c r="H60" s="32">
        <v>482687.60599710327</v>
      </c>
      <c r="I60" s="33">
        <v>4578640.4021839136</v>
      </c>
      <c r="J60" s="31">
        <v>0.99347690775650155</v>
      </c>
      <c r="K60" s="30">
        <v>47.261940212535627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1.9050536389815407E-3</v>
      </c>
      <c r="D61" s="7">
        <v>9.4821112279703818E-3</v>
      </c>
      <c r="E61" s="7">
        <v>0.99051788877202962</v>
      </c>
      <c r="F61" s="32">
        <v>96171.123649869813</v>
      </c>
      <c r="G61" s="32">
        <v>911.90529136695841</v>
      </c>
      <c r="H61" s="32">
        <v>478676.96358117845</v>
      </c>
      <c r="I61" s="33">
        <v>4095952.7961868104</v>
      </c>
      <c r="J61" s="31">
        <v>0.99169101844320218</v>
      </c>
      <c r="K61" s="30">
        <v>42.590256209326874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2.5870807845259306E-3</v>
      </c>
      <c r="D62" s="7">
        <v>1.2856374496351032E-2</v>
      </c>
      <c r="E62" s="7">
        <v>0.98714362550364898</v>
      </c>
      <c r="F62" s="32">
        <v>95259.218358502854</v>
      </c>
      <c r="G62" s="32">
        <v>1224.6881854465901</v>
      </c>
      <c r="H62" s="32">
        <v>473386.13961025106</v>
      </c>
      <c r="I62" s="33">
        <v>3617275.832605632</v>
      </c>
      <c r="J62" s="31">
        <v>0.98894698434755546</v>
      </c>
      <c r="K62" s="30">
        <v>37.972974111463024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3.6676217844144169E-3</v>
      </c>
      <c r="D63" s="7">
        <v>1.818094359315469E-2</v>
      </c>
      <c r="E63" s="7">
        <v>0.9818190564068453</v>
      </c>
      <c r="F63" s="32">
        <v>94034.530173056264</v>
      </c>
      <c r="G63" s="32">
        <v>1709.6364888851385</v>
      </c>
      <c r="H63" s="32">
        <v>466143.07291723759</v>
      </c>
      <c r="I63" s="33">
        <v>3143889.6929953811</v>
      </c>
      <c r="J63" s="31">
        <v>0.98469945339131215</v>
      </c>
      <c r="K63" s="30">
        <v>33.433353547994869</v>
      </c>
    </row>
    <row r="64" spans="1:12" ht="13.5" customHeight="1" x14ac:dyDescent="0.2">
      <c r="A64" s="9">
        <f t="shared" si="8"/>
        <v>55</v>
      </c>
      <c r="B64" s="8">
        <v>5</v>
      </c>
      <c r="C64" s="7">
        <v>5.4383033443543994E-3</v>
      </c>
      <c r="D64" s="7">
        <v>2.6848252048760554E-2</v>
      </c>
      <c r="E64" s="7">
        <v>0.97315174795123949</v>
      </c>
      <c r="F64" s="32">
        <v>92324.893684171126</v>
      </c>
      <c r="G64" s="32">
        <v>2478.7620160076476</v>
      </c>
      <c r="H64" s="32">
        <v>455796.93868693348</v>
      </c>
      <c r="I64" s="33">
        <v>2677746.6200781437</v>
      </c>
      <c r="J64" s="31">
        <v>0.97780480965735384</v>
      </c>
      <c r="K64" s="30">
        <v>29.003516963022907</v>
      </c>
    </row>
    <row r="65" spans="1:11" ht="13.5" customHeight="1" x14ac:dyDescent="0.2">
      <c r="A65" s="9">
        <f t="shared" si="8"/>
        <v>60</v>
      </c>
      <c r="B65" s="8">
        <v>5</v>
      </c>
      <c r="C65" s="7">
        <v>8.1324347498883537E-3</v>
      </c>
      <c r="D65" s="7">
        <v>3.9899056568073438E-2</v>
      </c>
      <c r="E65" s="7">
        <v>0.96010094343192653</v>
      </c>
      <c r="F65" s="32">
        <v>89846.131668163478</v>
      </c>
      <c r="G65" s="32">
        <v>3584.775889850629</v>
      </c>
      <c r="H65" s="32">
        <v>440799.8342562592</v>
      </c>
      <c r="I65" s="33">
        <v>2221949.6813912103</v>
      </c>
      <c r="J65" s="31">
        <v>0.96709696104173459</v>
      </c>
      <c r="K65" s="30">
        <v>24.730610435157409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1.2513877228575625E-2</v>
      </c>
      <c r="D66" s="7">
        <v>6.0784186179206175E-2</v>
      </c>
      <c r="E66" s="7">
        <v>0.93921581382079378</v>
      </c>
      <c r="F66" s="32">
        <v>86261.355778312849</v>
      </c>
      <c r="G66" s="32">
        <v>5243.3263096997107</v>
      </c>
      <c r="H66" s="32">
        <v>419000.93903162936</v>
      </c>
      <c r="I66" s="33">
        <v>1781149.8471349513</v>
      </c>
      <c r="J66" s="31">
        <v>0.95054695231133635</v>
      </c>
      <c r="K66" s="30">
        <v>20.648294141265445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1.9644992632090769E-2</v>
      </c>
      <c r="D67" s="7">
        <v>9.3879587435240594E-2</v>
      </c>
      <c r="E67" s="7">
        <v>0.90612041256475939</v>
      </c>
      <c r="F67" s="32">
        <v>81018.029468613138</v>
      </c>
      <c r="G67" s="32">
        <v>7605.9391813295661</v>
      </c>
      <c r="H67" s="32">
        <v>387169.35779884201</v>
      </c>
      <c r="I67" s="33">
        <v>1362148.9081033219</v>
      </c>
      <c r="J67" s="31">
        <v>0.92402980932129974</v>
      </c>
      <c r="K67" s="30">
        <v>16.812910867340047</v>
      </c>
    </row>
    <row r="68" spans="1:11" ht="13.5" customHeight="1" x14ac:dyDescent="0.2">
      <c r="A68" s="9">
        <f t="shared" si="8"/>
        <v>75</v>
      </c>
      <c r="B68" s="8">
        <v>5</v>
      </c>
      <c r="C68" s="7">
        <v>3.210747279004865E-2</v>
      </c>
      <c r="D68" s="7">
        <v>0.14927062162936564</v>
      </c>
      <c r="E68" s="7">
        <v>0.85072937837063434</v>
      </c>
      <c r="F68" s="32">
        <v>73412.090287283572</v>
      </c>
      <c r="G68" s="32">
        <v>10958.268352293933</v>
      </c>
      <c r="H68" s="32">
        <v>341299.62279965944</v>
      </c>
      <c r="I68" s="33">
        <v>974979.5503044799</v>
      </c>
      <c r="J68" s="31">
        <v>0.88152539947901898</v>
      </c>
      <c r="K68" s="30">
        <v>13.280912537554672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5.4768084333427634E-2</v>
      </c>
      <c r="D69" s="7">
        <v>0.24195539526737531</v>
      </c>
      <c r="E69" s="7">
        <v>0.75804460473262469</v>
      </c>
      <c r="F69" s="32">
        <v>62453.821934989639</v>
      </c>
      <c r="G69" s="32">
        <v>15111.039172238692</v>
      </c>
      <c r="H69" s="32">
        <v>275909.58048199775</v>
      </c>
      <c r="I69" s="33">
        <v>633679.9275048204</v>
      </c>
      <c r="J69" s="31">
        <v>0.80840868858491177</v>
      </c>
      <c r="K69" s="30">
        <v>10.146375479861584</v>
      </c>
    </row>
    <row r="70" spans="1:11" ht="13.5" customHeight="1" x14ac:dyDescent="0.2">
      <c r="A70" s="9">
        <v>85</v>
      </c>
      <c r="B70" s="8">
        <v>5</v>
      </c>
      <c r="C70" s="7">
        <v>8.7845153293677453E-2</v>
      </c>
      <c r="D70" s="7">
        <v>0.36046113491777126</v>
      </c>
      <c r="E70" s="7">
        <v>0.63953886508222868</v>
      </c>
      <c r="F70" s="32">
        <v>47342.782762750947</v>
      </c>
      <c r="G70" s="32">
        <v>17065.233204826705</v>
      </c>
      <c r="H70" s="32">
        <v>194264.93739245323</v>
      </c>
      <c r="I70" s="33">
        <v>357770.34702282265</v>
      </c>
      <c r="J70" s="31">
        <v>0.70408913330622247</v>
      </c>
      <c r="K70" s="30">
        <v>7.5570198062863865</v>
      </c>
    </row>
    <row r="71" spans="1:11" ht="13.5" customHeight="1" x14ac:dyDescent="0.2">
      <c r="A71" s="9">
        <v>90</v>
      </c>
      <c r="B71" s="8">
        <v>5</v>
      </c>
      <c r="C71" s="7">
        <v>0.14387411790204099</v>
      </c>
      <c r="D71" s="7">
        <v>0.52433354054432535</v>
      </c>
      <c r="E71" s="7">
        <v>0.47566645945567465</v>
      </c>
      <c r="F71" s="32">
        <v>30277.549557924242</v>
      </c>
      <c r="G71" s="32">
        <v>15875.534758712689</v>
      </c>
      <c r="H71" s="32">
        <v>110343.22913814006</v>
      </c>
      <c r="I71" s="33">
        <v>163505.40963036942</v>
      </c>
      <c r="J71" s="31">
        <v>0.56800383342067085</v>
      </c>
      <c r="K71" s="30">
        <v>5.4002193710414312</v>
      </c>
    </row>
    <row r="72" spans="1:11" ht="13.5" customHeight="1" x14ac:dyDescent="0.2">
      <c r="A72" s="9">
        <v>95</v>
      </c>
      <c r="B72" s="8">
        <v>5</v>
      </c>
      <c r="C72" s="7">
        <v>0.23607970676041715</v>
      </c>
      <c r="D72" s="7">
        <v>0.71256912920163795</v>
      </c>
      <c r="E72" s="7">
        <v>0.28743087079836205</v>
      </c>
      <c r="F72" s="32">
        <v>14402.014799211553</v>
      </c>
      <c r="G72" s="32">
        <v>10262.431144223279</v>
      </c>
      <c r="H72" s="32">
        <v>43470.196083554074</v>
      </c>
      <c r="I72" s="33">
        <v>53162.18049222936</v>
      </c>
      <c r="J72" s="31">
        <v>0.39395435880468205</v>
      </c>
      <c r="K72" s="30">
        <v>3.6913016153225837</v>
      </c>
    </row>
    <row r="73" spans="1:11" ht="13.5" customHeight="1" x14ac:dyDescent="0.2">
      <c r="A73" s="9" t="s">
        <v>3</v>
      </c>
      <c r="B73" s="34" t="s">
        <v>10</v>
      </c>
      <c r="C73" s="7">
        <v>0.42711414715885593</v>
      </c>
      <c r="D73" s="7">
        <v>1</v>
      </c>
      <c r="E73" s="7">
        <v>0</v>
      </c>
      <c r="F73" s="32">
        <v>4139.5836549882733</v>
      </c>
      <c r="G73" s="32">
        <v>4139.5836549882733</v>
      </c>
      <c r="H73" s="32">
        <v>9691.9844086752855</v>
      </c>
      <c r="I73" s="33">
        <v>9691.9844086752855</v>
      </c>
      <c r="J73" s="31">
        <v>0.18230976079116901</v>
      </c>
      <c r="K73" s="30">
        <v>2.341294491535705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0.12090691783231693</v>
      </c>
      <c r="E75" s="40" t="s">
        <v>6</v>
      </c>
      <c r="F75" s="17" t="s">
        <v>8</v>
      </c>
      <c r="G75" s="18">
        <f>+(H29-F30)/G29</f>
        <v>0.12445528614744263</v>
      </c>
      <c r="H75" s="40" t="s">
        <v>7</v>
      </c>
      <c r="I75" s="15" t="s">
        <v>8</v>
      </c>
      <c r="J75" s="16">
        <f>(H52-F53)/G52</f>
        <v>0.11718105835915704</v>
      </c>
      <c r="K75" s="2"/>
    </row>
    <row r="76" spans="1:11" ht="15.75" x14ac:dyDescent="0.2">
      <c r="B76" s="39"/>
      <c r="C76" s="19" t="s">
        <v>9</v>
      </c>
      <c r="D76" s="16">
        <f>+G76*0.5122+J76*0.4878</f>
        <v>1.4673295664792658</v>
      </c>
      <c r="E76" s="41"/>
      <c r="F76" s="20" t="s">
        <v>9</v>
      </c>
      <c r="G76" s="18">
        <f>+(H30-4*F31)/G30</f>
        <v>1.5166072678345177</v>
      </c>
      <c r="H76" s="41"/>
      <c r="I76" s="19" t="s">
        <v>9</v>
      </c>
      <c r="J76" s="16">
        <f>(H53-4*F54)/G53</f>
        <v>1.4155869698532715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3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7.820995086545126E-3</v>
      </c>
      <c r="D6" s="7">
        <f t="shared" si="0"/>
        <v>7.7674356468737105E-3</v>
      </c>
      <c r="E6" s="7">
        <f t="shared" si="0"/>
        <v>0.99223256435312623</v>
      </c>
      <c r="F6" s="32">
        <f t="shared" si="0"/>
        <v>100000</v>
      </c>
      <c r="G6" s="32">
        <f t="shared" si="0"/>
        <v>776.74356468737096</v>
      </c>
      <c r="H6" s="32">
        <f t="shared" si="0"/>
        <v>99318.421039655776</v>
      </c>
      <c r="I6" s="33">
        <f t="shared" si="0"/>
        <v>7923001.6253314838</v>
      </c>
      <c r="J6" s="31"/>
      <c r="K6" s="30">
        <f t="shared" ref="K6:K27" si="1">+K29*0.5122+K52*0.4878</f>
        <v>79.23001625331483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6.8342637094079587E-4</v>
      </c>
      <c r="D7" s="7">
        <f t="shared" si="0"/>
        <v>2.7290319044725774E-3</v>
      </c>
      <c r="E7" s="7">
        <f t="shared" si="0"/>
        <v>0.9972709680955274</v>
      </c>
      <c r="F7" s="32">
        <f t="shared" si="0"/>
        <v>99223.256435312622</v>
      </c>
      <c r="G7" s="32">
        <f t="shared" si="0"/>
        <v>270.78376324088231</v>
      </c>
      <c r="H7" s="32">
        <f t="shared" si="0"/>
        <v>396214.52761180559</v>
      </c>
      <c r="I7" s="33">
        <f t="shared" si="0"/>
        <v>7823683.204291828</v>
      </c>
      <c r="J7" s="31">
        <f t="shared" ref="J7:J27" si="2">+J30*0.5122+J53*0.4878</f>
        <v>0.99106589730292294</v>
      </c>
      <c r="K7" s="30">
        <f t="shared" si="1"/>
        <v>78.847598586428333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2.1459246543217587E-4</v>
      </c>
      <c r="D8" s="7">
        <f t="shared" si="0"/>
        <v>1.0723340253403215E-3</v>
      </c>
      <c r="E8" s="7">
        <f t="shared" si="0"/>
        <v>0.99892766597465965</v>
      </c>
      <c r="F8" s="32">
        <f t="shared" si="0"/>
        <v>98952.472672071744</v>
      </c>
      <c r="G8" s="32">
        <f t="shared" si="0"/>
        <v>106.10225250050095</v>
      </c>
      <c r="H8" s="32">
        <f t="shared" si="0"/>
        <v>494478.31945200218</v>
      </c>
      <c r="I8" s="33">
        <f t="shared" si="0"/>
        <v>7427468.676680021</v>
      </c>
      <c r="J8" s="31">
        <f t="shared" si="2"/>
        <v>0.9978716612120252</v>
      </c>
      <c r="K8" s="30">
        <f t="shared" si="1"/>
        <v>75.059294646522147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3.3230788374356954E-4</v>
      </c>
      <c r="D9" s="7">
        <f t="shared" si="0"/>
        <v>1.6603652672826769E-3</v>
      </c>
      <c r="E9" s="7">
        <f t="shared" si="0"/>
        <v>0.99833963473271736</v>
      </c>
      <c r="F9" s="32">
        <f t="shared" si="0"/>
        <v>98846.370419571249</v>
      </c>
      <c r="G9" s="32">
        <f t="shared" si="0"/>
        <v>164.10932577635037</v>
      </c>
      <c r="H9" s="32">
        <f t="shared" si="0"/>
        <v>493885.3786602983</v>
      </c>
      <c r="I9" s="33">
        <f t="shared" si="0"/>
        <v>6932990.3572280202</v>
      </c>
      <c r="J9" s="31">
        <f t="shared" si="2"/>
        <v>0.99880080310775921</v>
      </c>
      <c r="K9" s="30">
        <f t="shared" si="1"/>
        <v>70.136922559377723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8.6701518768743857E-4</v>
      </c>
      <c r="D10" s="7">
        <f t="shared" si="0"/>
        <v>4.3256527667380014E-3</v>
      </c>
      <c r="E10" s="7">
        <f t="shared" si="0"/>
        <v>0.99567434723326198</v>
      </c>
      <c r="F10" s="32">
        <f t="shared" si="0"/>
        <v>98682.261093794892</v>
      </c>
      <c r="G10" s="32">
        <f t="shared" si="0"/>
        <v>426.70983305196802</v>
      </c>
      <c r="H10" s="32">
        <f t="shared" si="0"/>
        <v>492483.90798858402</v>
      </c>
      <c r="I10" s="33">
        <f t="shared" si="0"/>
        <v>6439104.9785677213</v>
      </c>
      <c r="J10" s="31">
        <f t="shared" si="2"/>
        <v>0.99716175418893216</v>
      </c>
      <c r="K10" s="30">
        <f t="shared" si="1"/>
        <v>65.248230773839936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1.4659093676453433E-3</v>
      </c>
      <c r="D11" s="7">
        <f t="shared" si="0"/>
        <v>7.296472062153031E-3</v>
      </c>
      <c r="E11" s="7">
        <f t="shared" si="0"/>
        <v>0.99270352793784711</v>
      </c>
      <c r="F11" s="32">
        <f t="shared" si="0"/>
        <v>98255.551260742926</v>
      </c>
      <c r="G11" s="32">
        <f t="shared" si="0"/>
        <v>715.86697171196067</v>
      </c>
      <c r="H11" s="32">
        <f t="shared" si="0"/>
        <v>489568.69616107072</v>
      </c>
      <c r="I11" s="33">
        <f t="shared" si="0"/>
        <v>5946621.0705791377</v>
      </c>
      <c r="J11" s="31">
        <f t="shared" si="2"/>
        <v>0.99407590076804242</v>
      </c>
      <c r="K11" s="30">
        <f t="shared" si="1"/>
        <v>60.5139414067106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1.7524308807592812E-3</v>
      </c>
      <c r="D12" s="7">
        <f t="shared" si="0"/>
        <v>8.7135573553391542E-3</v>
      </c>
      <c r="E12" s="7">
        <f t="shared" si="0"/>
        <v>0.99128644264466081</v>
      </c>
      <c r="F12" s="32">
        <f t="shared" si="0"/>
        <v>97539.684289030964</v>
      </c>
      <c r="G12" s="32">
        <f t="shared" si="0"/>
        <v>846.89152264100585</v>
      </c>
      <c r="H12" s="32">
        <f t="shared" si="0"/>
        <v>485605.64199463429</v>
      </c>
      <c r="I12" s="33">
        <f t="shared" si="0"/>
        <v>5457052.3744180668</v>
      </c>
      <c r="J12" s="31">
        <f t="shared" si="2"/>
        <v>0.99188479528240947</v>
      </c>
      <c r="K12" s="30">
        <f t="shared" si="1"/>
        <v>55.928445559697522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1.800517587062606E-3</v>
      </c>
      <c r="D13" s="7">
        <f t="shared" si="0"/>
        <v>8.953854864930489E-3</v>
      </c>
      <c r="E13" s="7">
        <f t="shared" si="0"/>
        <v>0.99104614513506939</v>
      </c>
      <c r="F13" s="32">
        <f t="shared" si="0"/>
        <v>96692.792766389961</v>
      </c>
      <c r="G13" s="32">
        <f t="shared" si="0"/>
        <v>861.39328904895433</v>
      </c>
      <c r="H13" s="32">
        <f t="shared" si="0"/>
        <v>481307.38618634036</v>
      </c>
      <c r="I13" s="33">
        <f t="shared" si="0"/>
        <v>4971446.7324234322</v>
      </c>
      <c r="J13" s="31">
        <f t="shared" si="2"/>
        <v>0.99110902403191004</v>
      </c>
      <c r="K13" s="30">
        <f t="shared" si="1"/>
        <v>51.385954114650303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1.8740685217657072E-3</v>
      </c>
      <c r="D14" s="7">
        <f t="shared" si="0"/>
        <v>9.3220502799664304E-3</v>
      </c>
      <c r="E14" s="7">
        <f t="shared" si="0"/>
        <v>0.99067794972003353</v>
      </c>
      <c r="F14" s="32">
        <f t="shared" si="0"/>
        <v>95831.399477341009</v>
      </c>
      <c r="G14" s="32">
        <f t="shared" si="0"/>
        <v>888.68320478433452</v>
      </c>
      <c r="H14" s="32">
        <f t="shared" si="0"/>
        <v>476965.12888170115</v>
      </c>
      <c r="I14" s="33">
        <f t="shared" si="0"/>
        <v>4490139.3462370913</v>
      </c>
      <c r="J14" s="31">
        <f t="shared" si="2"/>
        <v>0.99093064301943334</v>
      </c>
      <c r="K14" s="30">
        <f t="shared" si="1"/>
        <v>46.818153048605822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2.1960441528963322E-3</v>
      </c>
      <c r="D15" s="7">
        <f t="shared" si="0"/>
        <v>1.0917869236741345E-2</v>
      </c>
      <c r="E15" s="7">
        <f t="shared" si="0"/>
        <v>0.98908213076325868</v>
      </c>
      <c r="F15" s="32">
        <f t="shared" si="0"/>
        <v>94942.716272556674</v>
      </c>
      <c r="G15" s="32">
        <f t="shared" si="0"/>
        <v>1031.3522353481926</v>
      </c>
      <c r="H15" s="32">
        <f t="shared" si="0"/>
        <v>472221.34928601119</v>
      </c>
      <c r="I15" s="33">
        <f t="shared" si="0"/>
        <v>4013174.2173553905</v>
      </c>
      <c r="J15" s="31">
        <f t="shared" si="2"/>
        <v>0.99000306546895156</v>
      </c>
      <c r="K15" s="30">
        <f t="shared" si="1"/>
        <v>42.227703492699618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2.8810446639136377E-3</v>
      </c>
      <c r="D16" s="7">
        <f t="shared" si="4"/>
        <v>1.4301185266141431E-2</v>
      </c>
      <c r="E16" s="7">
        <f t="shared" si="4"/>
        <v>0.98569881473385845</v>
      </c>
      <c r="F16" s="32">
        <f t="shared" si="4"/>
        <v>93911.364037208492</v>
      </c>
      <c r="G16" s="32">
        <f t="shared" si="4"/>
        <v>1335.9261634354027</v>
      </c>
      <c r="H16" s="32">
        <f t="shared" si="4"/>
        <v>466377.80541801464</v>
      </c>
      <c r="I16" s="33">
        <f t="shared" si="4"/>
        <v>3540952.8680693796</v>
      </c>
      <c r="J16" s="31">
        <f t="shared" si="2"/>
        <v>0.98756193435698436</v>
      </c>
      <c r="K16" s="30">
        <f t="shared" si="1"/>
        <v>37.658885770973399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4.0886295488706667E-3</v>
      </c>
      <c r="D17" s="7">
        <f t="shared" si="4"/>
        <v>2.023609987065534E-2</v>
      </c>
      <c r="E17" s="7">
        <f t="shared" si="4"/>
        <v>0.97976390012934467</v>
      </c>
      <c r="F17" s="32">
        <f t="shared" si="4"/>
        <v>92575.437873773073</v>
      </c>
      <c r="G17" s="32">
        <f t="shared" si="4"/>
        <v>1861.7960099461504</v>
      </c>
      <c r="H17" s="32">
        <f t="shared" si="4"/>
        <v>458486.49046082422</v>
      </c>
      <c r="I17" s="33">
        <f t="shared" si="4"/>
        <v>3074575.0626513651</v>
      </c>
      <c r="J17" s="31">
        <f t="shared" si="2"/>
        <v>0.98298243954703723</v>
      </c>
      <c r="K17" s="30">
        <f t="shared" si="1"/>
        <v>33.15993097908752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6.0455808804261522E-3</v>
      </c>
      <c r="D18" s="7">
        <f t="shared" si="4"/>
        <v>2.9779190315497368E-2</v>
      </c>
      <c r="E18" s="7">
        <f t="shared" si="4"/>
        <v>0.97022080968450264</v>
      </c>
      <c r="F18" s="32">
        <f t="shared" si="4"/>
        <v>90713.641863826924</v>
      </c>
      <c r="G18" s="32">
        <f t="shared" si="4"/>
        <v>2681.6384891599942</v>
      </c>
      <c r="H18" s="32">
        <f t="shared" si="4"/>
        <v>447260.14337510342</v>
      </c>
      <c r="I18" s="33">
        <f t="shared" si="4"/>
        <v>2616088.5721905404</v>
      </c>
      <c r="J18" s="31">
        <f t="shared" si="2"/>
        <v>0.97534927704261132</v>
      </c>
      <c r="K18" s="30">
        <f t="shared" si="1"/>
        <v>28.780427410458966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9.0977723954484939E-3</v>
      </c>
      <c r="D19" s="7">
        <f t="shared" si="4"/>
        <v>4.4478106412218235E-2</v>
      </c>
      <c r="E19" s="7">
        <f t="shared" si="4"/>
        <v>0.95552189358778183</v>
      </c>
      <c r="F19" s="32">
        <f t="shared" si="4"/>
        <v>88032.003374666936</v>
      </c>
      <c r="G19" s="32">
        <f t="shared" si="4"/>
        <v>3879.4135215575852</v>
      </c>
      <c r="H19" s="32">
        <f t="shared" si="4"/>
        <v>431031.27286853117</v>
      </c>
      <c r="I19" s="33">
        <f t="shared" si="4"/>
        <v>2168828.428815437</v>
      </c>
      <c r="J19" s="31">
        <f t="shared" si="2"/>
        <v>0.96341540849093621</v>
      </c>
      <c r="K19" s="30">
        <f t="shared" si="1"/>
        <v>24.569193353656658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1.3910301281747597E-2</v>
      </c>
      <c r="D20" s="7">
        <f t="shared" si="4"/>
        <v>6.72181750197577E-2</v>
      </c>
      <c r="E20" s="7">
        <f t="shared" si="4"/>
        <v>0.93278182498024231</v>
      </c>
      <c r="F20" s="32">
        <f t="shared" si="4"/>
        <v>84152.589853109355</v>
      </c>
      <c r="G20" s="32">
        <f t="shared" si="4"/>
        <v>5590.7550729408422</v>
      </c>
      <c r="H20" s="32">
        <f t="shared" si="4"/>
        <v>407592.49421326339</v>
      </c>
      <c r="I20" s="33">
        <f t="shared" si="4"/>
        <v>1737797.155946906</v>
      </c>
      <c r="J20" s="31">
        <f t="shared" si="2"/>
        <v>0.94505253557351621</v>
      </c>
      <c r="K20" s="30">
        <f t="shared" si="1"/>
        <v>20.571213382444576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2.1531021235029729E-2</v>
      </c>
      <c r="D21" s="7">
        <f t="shared" si="4"/>
        <v>0.10216140376189158</v>
      </c>
      <c r="E21" s="7">
        <f t="shared" si="4"/>
        <v>0.89783859623810836</v>
      </c>
      <c r="F21" s="32">
        <f t="shared" si="4"/>
        <v>78561.834780168501</v>
      </c>
      <c r="G21" s="32">
        <f t="shared" si="4"/>
        <v>7907.0711306328012</v>
      </c>
      <c r="H21" s="32">
        <f t="shared" si="4"/>
        <v>374081.90290044667</v>
      </c>
      <c r="I21" s="33">
        <f t="shared" si="4"/>
        <v>1330204.6617336427</v>
      </c>
      <c r="J21" s="31">
        <f t="shared" si="2"/>
        <v>0.91669272679414293</v>
      </c>
      <c r="K21" s="30">
        <f t="shared" si="1"/>
        <v>16.839088514177796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3.3953445848233996E-2</v>
      </c>
      <c r="D22" s="7">
        <f t="shared" si="4"/>
        <v>0.156574314482615</v>
      </c>
      <c r="E22" s="7">
        <f t="shared" si="4"/>
        <v>0.84342568551738495</v>
      </c>
      <c r="F22" s="32">
        <f t="shared" si="4"/>
        <v>70654.763649535715</v>
      </c>
      <c r="G22" s="32">
        <f t="shared" si="4"/>
        <v>10866.190874413591</v>
      </c>
      <c r="H22" s="32">
        <f t="shared" si="4"/>
        <v>327455.29190088727</v>
      </c>
      <c r="I22" s="33">
        <f t="shared" si="4"/>
        <v>956122.75883319601</v>
      </c>
      <c r="J22" s="31">
        <f t="shared" si="2"/>
        <v>0.87329271354601734</v>
      </c>
      <c r="K22" s="30">
        <f t="shared" si="1"/>
        <v>13.426283457440611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5.4914106152227173E-2</v>
      </c>
      <c r="D23" s="7">
        <f t="shared" si="4"/>
        <v>0.24149999495520325</v>
      </c>
      <c r="E23" s="7">
        <f t="shared" si="4"/>
        <v>0.75850000504479675</v>
      </c>
      <c r="F23" s="32">
        <f t="shared" si="4"/>
        <v>59788.572775122113</v>
      </c>
      <c r="G23" s="32">
        <f t="shared" si="4"/>
        <v>14160.7770996534</v>
      </c>
      <c r="H23" s="32">
        <f t="shared" si="4"/>
        <v>264653.29431772733</v>
      </c>
      <c r="I23" s="33">
        <f t="shared" si="4"/>
        <v>628667.46693230863</v>
      </c>
      <c r="J23" s="31">
        <f t="shared" si="2"/>
        <v>0.80463539602847989</v>
      </c>
      <c r="K23" s="30">
        <f t="shared" si="1"/>
        <v>10.399499347685687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8.5815369505422373E-2</v>
      </c>
      <c r="D24" s="7">
        <f t="shared" si="4"/>
        <v>0.3520487272524947</v>
      </c>
      <c r="E24" s="7">
        <f t="shared" si="4"/>
        <v>0.64795127274750519</v>
      </c>
      <c r="F24" s="32">
        <f t="shared" si="4"/>
        <v>45627.795675468711</v>
      </c>
      <c r="G24" s="32">
        <f t="shared" si="4"/>
        <v>15712.079453425482</v>
      </c>
      <c r="H24" s="32">
        <f t="shared" si="4"/>
        <v>189006.75609821774</v>
      </c>
      <c r="I24" s="33">
        <f t="shared" si="4"/>
        <v>364014.17261458142</v>
      </c>
      <c r="J24" s="31">
        <f t="shared" si="2"/>
        <v>0.70826997435220518</v>
      </c>
      <c r="K24" s="30">
        <f t="shared" si="1"/>
        <v>7.8577122997804416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0.13561560544195364</v>
      </c>
      <c r="D25" s="7">
        <f t="shared" si="4"/>
        <v>0.50008393314995581</v>
      </c>
      <c r="E25" s="7">
        <f t="shared" si="4"/>
        <v>0.49991606685004419</v>
      </c>
      <c r="F25" s="32">
        <f t="shared" si="4"/>
        <v>29915.716222043229</v>
      </c>
      <c r="G25" s="32">
        <f t="shared" si="4"/>
        <v>14634.096469334068</v>
      </c>
      <c r="H25" s="32">
        <f t="shared" si="4"/>
        <v>111868.22685840647</v>
      </c>
      <c r="I25" s="33">
        <f t="shared" si="4"/>
        <v>175007.41651636365</v>
      </c>
      <c r="J25" s="31">
        <f t="shared" si="2"/>
        <v>0.58280664199806342</v>
      </c>
      <c r="K25" s="30">
        <f t="shared" si="1"/>
        <v>5.733993898326144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0.21452457755906673</v>
      </c>
      <c r="D26" s="7">
        <f t="shared" si="5"/>
        <v>0.67245562897997035</v>
      </c>
      <c r="E26" s="7">
        <f t="shared" si="5"/>
        <v>0.32754437102002965</v>
      </c>
      <c r="F26" s="32">
        <f t="shared" si="5"/>
        <v>15281.619752709161</v>
      </c>
      <c r="G26" s="32">
        <f t="shared" si="5"/>
        <v>10082.671480421428</v>
      </c>
      <c r="H26" s="32">
        <f t="shared" si="5"/>
        <v>48838.780884619911</v>
      </c>
      <c r="I26" s="33">
        <f t="shared" si="5"/>
        <v>63139.189657957191</v>
      </c>
      <c r="J26" s="31">
        <f t="shared" si="2"/>
        <v>0.42504595319282468</v>
      </c>
      <c r="K26" s="30">
        <f t="shared" si="1"/>
        <v>4.0288361456053261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0.37832886980499975</v>
      </c>
      <c r="D27" s="7">
        <f t="shared" si="6"/>
        <v>1</v>
      </c>
      <c r="E27" s="7">
        <f t="shared" si="6"/>
        <v>0</v>
      </c>
      <c r="F27" s="32">
        <f t="shared" si="6"/>
        <v>5198.9482722877337</v>
      </c>
      <c r="G27" s="32">
        <f t="shared" si="6"/>
        <v>5198.9482722877337</v>
      </c>
      <c r="H27" s="32">
        <f t="shared" si="6"/>
        <v>14300.408773337267</v>
      </c>
      <c r="I27" s="33">
        <f t="shared" si="6"/>
        <v>14300.408773337267</v>
      </c>
      <c r="J27" s="31">
        <f t="shared" si="2"/>
        <v>0.21625945246229428</v>
      </c>
      <c r="K27" s="30">
        <f t="shared" si="1"/>
        <v>2.6599210758511012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8.3580942345374259E-3</v>
      </c>
      <c r="D29" s="7">
        <v>8.2973749966437759E-3</v>
      </c>
      <c r="E29" s="7">
        <v>0.99170262500335626</v>
      </c>
      <c r="F29" s="32">
        <v>100000</v>
      </c>
      <c r="G29" s="32">
        <v>829.73749966437754</v>
      </c>
      <c r="H29" s="32">
        <v>99273.527718283614</v>
      </c>
      <c r="I29" s="33">
        <v>7619716.2861530343</v>
      </c>
      <c r="J29" s="31"/>
      <c r="K29" s="30">
        <v>76.197162861530344</v>
      </c>
    </row>
    <row r="30" spans="1:11" ht="13.5" customHeight="1" x14ac:dyDescent="0.2">
      <c r="A30" s="6">
        <v>1</v>
      </c>
      <c r="B30" s="8">
        <v>4</v>
      </c>
      <c r="C30" s="7">
        <v>6.8190338261393986E-4</v>
      </c>
      <c r="D30" s="7">
        <v>2.7230877059688276E-3</v>
      </c>
      <c r="E30" s="7">
        <v>0.99727691229403115</v>
      </c>
      <c r="F30" s="32">
        <v>99170.262500335622</v>
      </c>
      <c r="G30" s="32">
        <v>270.04932261236536</v>
      </c>
      <c r="H30" s="32">
        <v>396022.85235363612</v>
      </c>
      <c r="I30" s="33">
        <v>7520442.7584347511</v>
      </c>
      <c r="J30" s="31">
        <v>0.99059276014383957</v>
      </c>
      <c r="K30" s="30">
        <v>75.833647797486663</v>
      </c>
    </row>
    <row r="31" spans="1:11" ht="13.5" customHeight="1" x14ac:dyDescent="0.2">
      <c r="A31" s="6">
        <v>5</v>
      </c>
      <c r="B31" s="8">
        <v>5</v>
      </c>
      <c r="C31" s="7">
        <v>2.4324058553026756E-4</v>
      </c>
      <c r="D31" s="7">
        <v>1.2154054813320111E-3</v>
      </c>
      <c r="E31" s="7">
        <v>0.99878459451866797</v>
      </c>
      <c r="F31" s="32">
        <v>98900.213177723257</v>
      </c>
      <c r="G31" s="32">
        <v>120.20386120110925</v>
      </c>
      <c r="H31" s="32">
        <v>494176.82883414911</v>
      </c>
      <c r="I31" s="33">
        <v>7124419.9060811149</v>
      </c>
      <c r="J31" s="31">
        <v>0.99773963371666863</v>
      </c>
      <c r="K31" s="30">
        <v>72.036446405616573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3.6608706018957855E-4</v>
      </c>
      <c r="D32" s="7">
        <v>1.8290561079466116E-3</v>
      </c>
      <c r="E32" s="7">
        <v>0.99817094389205341</v>
      </c>
      <c r="F32" s="32">
        <v>98780.009316522148</v>
      </c>
      <c r="G32" s="32">
        <v>180.67417938340805</v>
      </c>
      <c r="H32" s="32">
        <v>493527.90369002864</v>
      </c>
      <c r="I32" s="33">
        <v>6630243.0772469658</v>
      </c>
      <c r="J32" s="31">
        <v>0.99868685639176691</v>
      </c>
      <c r="K32" s="30">
        <v>67.121304433183298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1.2251154304953797E-3</v>
      </c>
      <c r="D33" s="7">
        <v>6.1099139419782079E-3</v>
      </c>
      <c r="E33" s="7">
        <v>0.99389008605802176</v>
      </c>
      <c r="F33" s="32">
        <v>98599.33513713874</v>
      </c>
      <c r="G33" s="32">
        <v>602.43345242418582</v>
      </c>
      <c r="H33" s="32">
        <v>491736.07435553218</v>
      </c>
      <c r="I33" s="33">
        <v>6136715.1735569369</v>
      </c>
      <c r="J33" s="31">
        <v>0.99636934543903344</v>
      </c>
      <c r="K33" s="30">
        <v>62.238910282930114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2.2458944762754392E-3</v>
      </c>
      <c r="D34" s="7">
        <v>1.1169675234581599E-2</v>
      </c>
      <c r="E34" s="7">
        <v>0.98883032476541843</v>
      </c>
      <c r="F34" s="32">
        <v>97996.901684714554</v>
      </c>
      <c r="G34" s="32">
        <v>1094.593565813484</v>
      </c>
      <c r="H34" s="32">
        <v>487375.33191173925</v>
      </c>
      <c r="I34" s="33">
        <v>5644979.0992014045</v>
      </c>
      <c r="J34" s="31">
        <v>0.99113194522181824</v>
      </c>
      <c r="K34" s="30">
        <v>57.603648708843842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2.6645483470836362E-3</v>
      </c>
      <c r="D35" s="7">
        <v>1.3235147877625655E-2</v>
      </c>
      <c r="E35" s="7">
        <v>0.9867648521223743</v>
      </c>
      <c r="F35" s="32">
        <v>96902.30811890107</v>
      </c>
      <c r="G35" s="32">
        <v>1282.5163776369009</v>
      </c>
      <c r="H35" s="32">
        <v>481325.99246721214</v>
      </c>
      <c r="I35" s="33">
        <v>5157603.7672896655</v>
      </c>
      <c r="J35" s="31">
        <v>0.98758792444254728</v>
      </c>
      <c r="K35" s="30">
        <v>53.224777277350121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2.5851119642353588E-3</v>
      </c>
      <c r="D36" s="7">
        <v>1.2841356901311935E-2</v>
      </c>
      <c r="E36" s="7">
        <v>0.98715864309868806</v>
      </c>
      <c r="F36" s="32">
        <v>95619.791741264169</v>
      </c>
      <c r="G36" s="32">
        <v>1227.8878725786926</v>
      </c>
      <c r="H36" s="32">
        <v>474984.40669740405</v>
      </c>
      <c r="I36" s="33">
        <v>4676277.774822453</v>
      </c>
      <c r="J36" s="31">
        <v>0.98682475937502989</v>
      </c>
      <c r="K36" s="30">
        <v>48.904914868209573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2.4967203842750775E-3</v>
      </c>
      <c r="D37" s="7">
        <v>1.2406350547493641E-2</v>
      </c>
      <c r="E37" s="7">
        <v>0.98759364945250638</v>
      </c>
      <c r="F37" s="32">
        <v>94391.903868685476</v>
      </c>
      <c r="G37" s="32">
        <v>1171.0590482402331</v>
      </c>
      <c r="H37" s="32">
        <v>469038.92627137341</v>
      </c>
      <c r="I37" s="33">
        <v>4201293.3681250494</v>
      </c>
      <c r="J37" s="31">
        <v>0.98748278818799562</v>
      </c>
      <c r="K37" s="30">
        <v>44.509043635455569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2.7796646441162372E-3</v>
      </c>
      <c r="D38" s="7">
        <v>1.3804995875468578E-2</v>
      </c>
      <c r="E38" s="7">
        <v>0.98619500412453143</v>
      </c>
      <c r="F38" s="32">
        <v>93220.844820445243</v>
      </c>
      <c r="G38" s="32">
        <v>1286.9133782539429</v>
      </c>
      <c r="H38" s="32">
        <v>462974.33072654071</v>
      </c>
      <c r="I38" s="33">
        <v>3732254.441853676</v>
      </c>
      <c r="J38" s="31">
        <v>0.98707016581109119</v>
      </c>
      <c r="K38" s="30">
        <v>40.036694036000796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3.5760409716249332E-3</v>
      </c>
      <c r="D39" s="7">
        <v>1.7729157530272995E-2</v>
      </c>
      <c r="E39" s="7">
        <v>0.98227084246972696</v>
      </c>
      <c r="F39" s="32">
        <v>91933.9314421913</v>
      </c>
      <c r="G39" s="32">
        <v>1629.9111529159272</v>
      </c>
      <c r="H39" s="32">
        <v>455786.48730506701</v>
      </c>
      <c r="I39" s="33">
        <v>3269280.1111271353</v>
      </c>
      <c r="J39" s="31">
        <v>0.98447463942505431</v>
      </c>
      <c r="K39" s="30">
        <v>35.561191171106195</v>
      </c>
    </row>
    <row r="40" spans="1:11" ht="13.5" customHeight="1" x14ac:dyDescent="0.2">
      <c r="A40" s="9">
        <f t="shared" si="7"/>
        <v>50</v>
      </c>
      <c r="B40" s="8">
        <v>5</v>
      </c>
      <c r="C40" s="7">
        <v>5.0775425585133718E-3</v>
      </c>
      <c r="D40" s="7">
        <v>2.5087096313112612E-2</v>
      </c>
      <c r="E40" s="7">
        <v>0.97491290368688743</v>
      </c>
      <c r="F40" s="32">
        <v>90304.020289275373</v>
      </c>
      <c r="G40" s="32">
        <v>2265.4656544583268</v>
      </c>
      <c r="H40" s="32">
        <v>446173.641747204</v>
      </c>
      <c r="I40" s="33">
        <v>2813493.6238220683</v>
      </c>
      <c r="J40" s="31">
        <v>0.9789093230589152</v>
      </c>
      <c r="K40" s="30">
        <v>31.155795886046533</v>
      </c>
    </row>
    <row r="41" spans="1:11" ht="13.5" customHeight="1" x14ac:dyDescent="0.2">
      <c r="A41" s="9">
        <f t="shared" si="7"/>
        <v>55</v>
      </c>
      <c r="B41" s="8">
        <v>5</v>
      </c>
      <c r="C41" s="7">
        <v>7.4912297103129607E-3</v>
      </c>
      <c r="D41" s="7">
        <v>3.6806973861325885E-2</v>
      </c>
      <c r="E41" s="7">
        <v>0.96319302613867408</v>
      </c>
      <c r="F41" s="32">
        <v>88038.554634817046</v>
      </c>
      <c r="G41" s="32">
        <v>3240.4327792326221</v>
      </c>
      <c r="H41" s="32">
        <v>432563.53156166221</v>
      </c>
      <c r="I41" s="33">
        <v>2367319.9820748642</v>
      </c>
      <c r="J41" s="31">
        <v>0.96949593406673473</v>
      </c>
      <c r="K41" s="30">
        <v>26.889582545902545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1.1314631032863469E-2</v>
      </c>
      <c r="D42" s="7">
        <v>5.5104460246817769E-2</v>
      </c>
      <c r="E42" s="7">
        <v>0.94489553975318219</v>
      </c>
      <c r="F42" s="32">
        <v>84798.121855584424</v>
      </c>
      <c r="G42" s="32">
        <v>4672.7547347958607</v>
      </c>
      <c r="H42" s="32">
        <v>412983.39479420881</v>
      </c>
      <c r="I42" s="33">
        <v>1934756.4505132022</v>
      </c>
      <c r="J42" s="31">
        <v>0.95473465667167035</v>
      </c>
      <c r="K42" s="30">
        <v>22.816029508391615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1.7231556287746894E-2</v>
      </c>
      <c r="D43" s="7">
        <v>8.2785361813716637E-2</v>
      </c>
      <c r="E43" s="7">
        <v>0.91721463818628335</v>
      </c>
      <c r="F43" s="32">
        <v>80125.367120788564</v>
      </c>
      <c r="G43" s="32">
        <v>6633.2075075513567</v>
      </c>
      <c r="H43" s="32">
        <v>384945.35239792196</v>
      </c>
      <c r="I43" s="33">
        <v>1521773.0557189935</v>
      </c>
      <c r="J43" s="31">
        <v>0.93210854782609764</v>
      </c>
      <c r="K43" s="30">
        <v>18.992400414527008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2.6469312135303333E-2</v>
      </c>
      <c r="D44" s="7">
        <v>0.1245003706447598</v>
      </c>
      <c r="E44" s="7">
        <v>0.87549962935524017</v>
      </c>
      <c r="F44" s="32">
        <v>73492.159613237207</v>
      </c>
      <c r="G44" s="32">
        <v>9149.8011113318789</v>
      </c>
      <c r="H44" s="32">
        <v>345675.81751126697</v>
      </c>
      <c r="I44" s="33">
        <v>1136827.7033210716</v>
      </c>
      <c r="J44" s="31">
        <v>0.89798672813677283</v>
      </c>
      <c r="K44" s="30">
        <v>15.468693657987284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4.0905121045857321E-2</v>
      </c>
      <c r="D45" s="7">
        <v>0.18622514711389379</v>
      </c>
      <c r="E45" s="7">
        <v>0.81377485288610618</v>
      </c>
      <c r="F45" s="32">
        <v>64342.358501905328</v>
      </c>
      <c r="G45" s="32">
        <v>11982.165177672214</v>
      </c>
      <c r="H45" s="32">
        <v>292925.79685168079</v>
      </c>
      <c r="I45" s="33">
        <v>791151.88580980455</v>
      </c>
      <c r="J45" s="31">
        <v>0.84740031559231987</v>
      </c>
      <c r="K45" s="30">
        <v>12.295972734452635</v>
      </c>
    </row>
    <row r="46" spans="1:11" ht="13.5" customHeight="1" x14ac:dyDescent="0.2">
      <c r="A46" s="9">
        <f t="shared" si="7"/>
        <v>80</v>
      </c>
      <c r="B46" s="8">
        <v>5</v>
      </c>
      <c r="C46" s="7">
        <v>6.4146490229780764E-2</v>
      </c>
      <c r="D46" s="7">
        <v>0.27716213365015757</v>
      </c>
      <c r="E46" s="7">
        <v>0.72283786634984248</v>
      </c>
      <c r="F46" s="32">
        <v>52360.193324233114</v>
      </c>
      <c r="G46" s="32">
        <v>14512.262900079186</v>
      </c>
      <c r="H46" s="32">
        <v>226236.27338135638</v>
      </c>
      <c r="I46" s="33">
        <v>498226.08895812376</v>
      </c>
      <c r="J46" s="31">
        <v>0.77233304752571252</v>
      </c>
      <c r="K46" s="30">
        <v>9.5153599963416671</v>
      </c>
    </row>
    <row r="47" spans="1:11" ht="13.5" customHeight="1" x14ac:dyDescent="0.2">
      <c r="A47" s="9">
        <v>85</v>
      </c>
      <c r="B47" s="8">
        <v>5</v>
      </c>
      <c r="C47" s="7">
        <v>9.869847405820277E-2</v>
      </c>
      <c r="D47" s="7">
        <v>0.3950316098148231</v>
      </c>
      <c r="E47" s="7">
        <v>0.6049683901851769</v>
      </c>
      <c r="F47" s="32">
        <v>37847.930424153928</v>
      </c>
      <c r="G47" s="32">
        <v>14951.128883612946</v>
      </c>
      <c r="H47" s="32">
        <v>151482.87778792024</v>
      </c>
      <c r="I47" s="33">
        <v>271989.81557676737</v>
      </c>
      <c r="J47" s="31">
        <v>0.66957820478492547</v>
      </c>
      <c r="K47" s="30">
        <v>7.1863854252698562</v>
      </c>
    </row>
    <row r="48" spans="1:11" ht="13.5" customHeight="1" x14ac:dyDescent="0.2">
      <c r="A48" s="9">
        <v>90</v>
      </c>
      <c r="B48" s="8">
        <v>5</v>
      </c>
      <c r="C48" s="7">
        <v>0.1525650444847276</v>
      </c>
      <c r="D48" s="7">
        <v>0.54435426848370849</v>
      </c>
      <c r="E48" s="7">
        <v>0.45564573151629151</v>
      </c>
      <c r="F48" s="32">
        <v>22896.801540540982</v>
      </c>
      <c r="G48" s="32">
        <v>12463.971653217837</v>
      </c>
      <c r="H48" s="32">
        <v>81696.116533859968</v>
      </c>
      <c r="I48" s="33">
        <v>120506.93778884715</v>
      </c>
      <c r="J48" s="31">
        <v>0.53930924555207183</v>
      </c>
      <c r="K48" s="30">
        <v>5.2630467873636437</v>
      </c>
    </row>
    <row r="49" spans="1:12" ht="13.5" customHeight="1" x14ac:dyDescent="0.2">
      <c r="A49" s="9">
        <v>95</v>
      </c>
      <c r="B49" s="8">
        <v>5</v>
      </c>
      <c r="C49" s="7">
        <v>0.23606482956547664</v>
      </c>
      <c r="D49" s="7">
        <v>0.71046923040872068</v>
      </c>
      <c r="E49" s="7">
        <v>0.28953076959127932</v>
      </c>
      <c r="F49" s="32">
        <v>10432.829887323145</v>
      </c>
      <c r="G49" s="32">
        <v>7412.2046210315748</v>
      </c>
      <c r="H49" s="32">
        <v>31399.021339498911</v>
      </c>
      <c r="I49" s="33">
        <v>38810.821254987182</v>
      </c>
      <c r="J49" s="31">
        <v>0.38433921551809869</v>
      </c>
      <c r="K49" s="30">
        <v>3.7200665278886533</v>
      </c>
    </row>
    <row r="50" spans="1:12" ht="13.5" customHeight="1" x14ac:dyDescent="0.2">
      <c r="A50" s="9" t="s">
        <v>3</v>
      </c>
      <c r="B50" s="34" t="s">
        <v>10</v>
      </c>
      <c r="C50" s="7">
        <v>0.40754274275259883</v>
      </c>
      <c r="D50" s="7">
        <v>1</v>
      </c>
      <c r="E50" s="7">
        <v>0</v>
      </c>
      <c r="F50" s="32">
        <v>3020.6252662915704</v>
      </c>
      <c r="G50" s="32">
        <v>3020.6252662915704</v>
      </c>
      <c r="H50" s="32">
        <v>7411.7999154882718</v>
      </c>
      <c r="I50" s="33">
        <v>7411.7999154882718</v>
      </c>
      <c r="J50" s="31">
        <v>0.19097250910494085</v>
      </c>
      <c r="K50" s="30">
        <v>2.453730357816863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7.2570299705105703E-3</v>
      </c>
      <c r="D52" s="7">
        <v>7.2109884657498334E-3</v>
      </c>
      <c r="E52" s="7">
        <v>0.99278901153425014</v>
      </c>
      <c r="F52" s="32">
        <v>100000</v>
      </c>
      <c r="G52" s="32">
        <v>721.09884657498333</v>
      </c>
      <c r="H52" s="32">
        <v>99365.559947418849</v>
      </c>
      <c r="I52" s="33">
        <v>8241457.4488804815</v>
      </c>
      <c r="J52" s="31"/>
      <c r="K52" s="30">
        <v>82.414574488804817</v>
      </c>
      <c r="L52" s="29"/>
    </row>
    <row r="53" spans="1:12" ht="13.5" customHeight="1" x14ac:dyDescent="0.2">
      <c r="A53" s="6">
        <v>1</v>
      </c>
      <c r="B53" s="8">
        <v>4</v>
      </c>
      <c r="C53" s="7">
        <v>6.8502553990556776E-4</v>
      </c>
      <c r="D53" s="7">
        <v>2.7352734347588026E-3</v>
      </c>
      <c r="E53" s="7">
        <v>0.99726472656524123</v>
      </c>
      <c r="F53" s="32">
        <v>99278.901153425017</v>
      </c>
      <c r="G53" s="32">
        <v>271.55494095700851</v>
      </c>
      <c r="H53" s="32">
        <v>396415.79056226567</v>
      </c>
      <c r="I53" s="33">
        <v>8142091.8889330626</v>
      </c>
      <c r="J53" s="31">
        <v>0.99156270101936905</v>
      </c>
      <c r="K53" s="30">
        <v>82.012308701426122</v>
      </c>
    </row>
    <row r="54" spans="1:12" ht="13.5" customHeight="1" x14ac:dyDescent="0.2">
      <c r="A54" s="6">
        <v>5</v>
      </c>
      <c r="B54" s="8">
        <v>5</v>
      </c>
      <c r="C54" s="7">
        <v>1.8451135203684471E-4</v>
      </c>
      <c r="D54" s="7">
        <v>9.2210606355486982E-4</v>
      </c>
      <c r="E54" s="7">
        <v>0.99907789393644508</v>
      </c>
      <c r="F54" s="32">
        <v>99007.346212468008</v>
      </c>
      <c r="G54" s="32">
        <v>91.29527427899302</v>
      </c>
      <c r="H54" s="32">
        <v>494794.89078136743</v>
      </c>
      <c r="I54" s="33">
        <v>7745676.098370797</v>
      </c>
      <c r="J54" s="31">
        <v>0.99801029278874043</v>
      </c>
      <c r="K54" s="30">
        <v>78.233347268481609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2.9683905599521809E-4</v>
      </c>
      <c r="D55" s="7">
        <v>1.4832364263887299E-3</v>
      </c>
      <c r="E55" s="7">
        <v>0.9985167635736113</v>
      </c>
      <c r="F55" s="32">
        <v>98916.050938189015</v>
      </c>
      <c r="G55" s="32">
        <v>146.71588990604505</v>
      </c>
      <c r="H55" s="32">
        <v>494260.73470739159</v>
      </c>
      <c r="I55" s="33">
        <v>7250881.2075894298</v>
      </c>
      <c r="J55" s="31">
        <v>0.9989204494954822</v>
      </c>
      <c r="K55" s="30">
        <v>73.303383412671664</v>
      </c>
    </row>
    <row r="56" spans="1:12" ht="13.5" customHeight="1" x14ac:dyDescent="0.2">
      <c r="A56" s="9">
        <f t="shared" si="8"/>
        <v>15</v>
      </c>
      <c r="B56" s="8">
        <v>5</v>
      </c>
      <c r="C56" s="7">
        <v>4.9100259161071141E-4</v>
      </c>
      <c r="D56" s="7">
        <v>2.4521419550159154E-3</v>
      </c>
      <c r="E56" s="7">
        <v>0.99754785804498414</v>
      </c>
      <c r="F56" s="32">
        <v>98769.33504828297</v>
      </c>
      <c r="G56" s="32">
        <v>242.1964303409186</v>
      </c>
      <c r="H56" s="32">
        <v>493269.1486340313</v>
      </c>
      <c r="I56" s="33">
        <v>6756620.472882038</v>
      </c>
      <c r="J56" s="31">
        <v>0.99799379962086743</v>
      </c>
      <c r="K56" s="30">
        <v>68.408078980982239</v>
      </c>
    </row>
    <row r="57" spans="1:12" ht="13.5" customHeight="1" x14ac:dyDescent="0.2">
      <c r="A57" s="9">
        <f t="shared" si="8"/>
        <v>20</v>
      </c>
      <c r="B57" s="8">
        <v>5</v>
      </c>
      <c r="C57" s="7">
        <v>6.4690901372911711E-4</v>
      </c>
      <c r="D57" s="7">
        <v>3.2295293296439854E-3</v>
      </c>
      <c r="E57" s="7">
        <v>0.99677047067035607</v>
      </c>
      <c r="F57" s="32">
        <v>98527.138617942051</v>
      </c>
      <c r="G57" s="32">
        <v>318.19628393254243</v>
      </c>
      <c r="H57" s="32">
        <v>491871.77358728548</v>
      </c>
      <c r="I57" s="33">
        <v>6263351.3242480066</v>
      </c>
      <c r="J57" s="31">
        <v>0.99716711444327011</v>
      </c>
      <c r="K57" s="30">
        <v>63.569808401067618</v>
      </c>
    </row>
    <row r="58" spans="1:12" ht="13.5" customHeight="1" x14ac:dyDescent="0.2">
      <c r="A58" s="9">
        <f t="shared" si="8"/>
        <v>25</v>
      </c>
      <c r="B58" s="8">
        <v>5</v>
      </c>
      <c r="C58" s="7">
        <v>7.946888425236627E-4</v>
      </c>
      <c r="D58" s="7">
        <v>3.9657946134056855E-3</v>
      </c>
      <c r="E58" s="7">
        <v>0.99603420538659426</v>
      </c>
      <c r="F58" s="32">
        <v>98208.942334009509</v>
      </c>
      <c r="G58" s="32">
        <v>389.47649449648452</v>
      </c>
      <c r="H58" s="32">
        <v>490099.36173212028</v>
      </c>
      <c r="I58" s="33">
        <v>5771479.550660721</v>
      </c>
      <c r="J58" s="31">
        <v>0.99639659775099765</v>
      </c>
      <c r="K58" s="30">
        <v>58.767352681916343</v>
      </c>
    </row>
    <row r="59" spans="1:12" ht="13.5" customHeight="1" x14ac:dyDescent="0.2">
      <c r="A59" s="9">
        <f t="shared" si="8"/>
        <v>30</v>
      </c>
      <c r="B59" s="8">
        <v>5</v>
      </c>
      <c r="C59" s="7">
        <v>9.7667740668564004E-4</v>
      </c>
      <c r="D59" s="7">
        <v>4.8718980321412779E-3</v>
      </c>
      <c r="E59" s="7">
        <v>0.99512810196785872</v>
      </c>
      <c r="F59" s="32">
        <v>97819.465839513025</v>
      </c>
      <c r="G59" s="32">
        <v>476.5664631286345</v>
      </c>
      <c r="H59" s="32">
        <v>487946.64427209931</v>
      </c>
      <c r="I59" s="33">
        <v>5281380.1889286004</v>
      </c>
      <c r="J59" s="31">
        <v>0.99560758974993813</v>
      </c>
      <c r="K59" s="30">
        <v>53.99109618522624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1.2202713016400421E-3</v>
      </c>
      <c r="D60" s="7">
        <v>6.0834717702750859E-3</v>
      </c>
      <c r="E60" s="7">
        <v>0.99391652822972487</v>
      </c>
      <c r="F60" s="32">
        <v>97342.89937638439</v>
      </c>
      <c r="G60" s="32">
        <v>592.18278039296274</v>
      </c>
      <c r="H60" s="32">
        <v>485287.80411132367</v>
      </c>
      <c r="I60" s="33">
        <v>4793433.5446565012</v>
      </c>
      <c r="J60" s="31">
        <v>0.99455096127417375</v>
      </c>
      <c r="K60" s="30">
        <v>49.242765269629921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1.5832306727757187E-3</v>
      </c>
      <c r="D61" s="7">
        <v>7.8863270793897901E-3</v>
      </c>
      <c r="E61" s="7">
        <v>0.99211367292061026</v>
      </c>
      <c r="F61" s="32">
        <v>96750.716595991427</v>
      </c>
      <c r="G61" s="32">
        <v>763.00779624133429</v>
      </c>
      <c r="H61" s="32">
        <v>481930.90833923122</v>
      </c>
      <c r="I61" s="33">
        <v>4308145.7405451778</v>
      </c>
      <c r="J61" s="31">
        <v>0.99308267023474917</v>
      </c>
      <c r="K61" s="30">
        <v>44.528308338376405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2.151284293249994E-3</v>
      </c>
      <c r="D62" s="7">
        <v>1.0701744114669134E-2</v>
      </c>
      <c r="E62" s="7">
        <v>0.98929825588533082</v>
      </c>
      <c r="F62" s="32">
        <v>95987.708799750093</v>
      </c>
      <c r="G62" s="32">
        <v>1027.2358977283002</v>
      </c>
      <c r="H62" s="32">
        <v>477498.90656080219</v>
      </c>
      <c r="I62" s="33">
        <v>3826214.8322059466</v>
      </c>
      <c r="J62" s="31">
        <v>0.99080365732569009</v>
      </c>
      <c r="K62" s="30">
        <v>39.861508104003292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3.0502506158263994E-3</v>
      </c>
      <c r="D63" s="7">
        <v>1.5142454159653672E-2</v>
      </c>
      <c r="E63" s="7">
        <v>0.98485754584034635</v>
      </c>
      <c r="F63" s="32">
        <v>94960.472902021793</v>
      </c>
      <c r="G63" s="32">
        <v>1437.9346078978997</v>
      </c>
      <c r="H63" s="32">
        <v>471415.23402604822</v>
      </c>
      <c r="I63" s="33">
        <v>3348715.9256451442</v>
      </c>
      <c r="J63" s="31">
        <v>0.98725929535928825</v>
      </c>
      <c r="K63" s="30">
        <v>35.264313911960805</v>
      </c>
    </row>
    <row r="64" spans="1:12" ht="13.5" customHeight="1" x14ac:dyDescent="0.2">
      <c r="A64" s="9">
        <f t="shared" si="8"/>
        <v>55</v>
      </c>
      <c r="B64" s="8">
        <v>5</v>
      </c>
      <c r="C64" s="7">
        <v>4.5276199729476297E-3</v>
      </c>
      <c r="D64" s="7">
        <v>2.2399873521374028E-2</v>
      </c>
      <c r="E64" s="7">
        <v>0.97760012647862593</v>
      </c>
      <c r="F64" s="32">
        <v>93522.538294123893</v>
      </c>
      <c r="G64" s="32">
        <v>2094.8930291862343</v>
      </c>
      <c r="H64" s="32">
        <v>462691.88706277171</v>
      </c>
      <c r="I64" s="33">
        <v>2877300.6916190959</v>
      </c>
      <c r="J64" s="31">
        <v>0.98149540716201278</v>
      </c>
      <c r="K64" s="30">
        <v>30.765853280950559</v>
      </c>
    </row>
    <row r="65" spans="1:11" ht="13.5" customHeight="1" x14ac:dyDescent="0.2">
      <c r="A65" s="9">
        <f t="shared" si="8"/>
        <v>60</v>
      </c>
      <c r="B65" s="8">
        <v>5</v>
      </c>
      <c r="C65" s="7">
        <v>6.7700253801062423E-3</v>
      </c>
      <c r="D65" s="7">
        <v>3.3320217043456689E-2</v>
      </c>
      <c r="E65" s="7">
        <v>0.96667978295654333</v>
      </c>
      <c r="F65" s="32">
        <v>91427.645264937659</v>
      </c>
      <c r="G65" s="32">
        <v>3046.3889839998883</v>
      </c>
      <c r="H65" s="32">
        <v>449981.91483177</v>
      </c>
      <c r="I65" s="33">
        <v>2414608.8045563241</v>
      </c>
      <c r="J65" s="31">
        <v>0.97253037585835733</v>
      </c>
      <c r="K65" s="30">
        <v>26.410051331403178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1.0422915439039849E-2</v>
      </c>
      <c r="D66" s="7">
        <v>5.0872309755580235E-2</v>
      </c>
      <c r="E66" s="7">
        <v>0.94912769024441979</v>
      </c>
      <c r="F66" s="32">
        <v>88381.25628093777</v>
      </c>
      <c r="G66" s="32">
        <v>4496.1586461111874</v>
      </c>
      <c r="H66" s="32">
        <v>431372.45739042189</v>
      </c>
      <c r="I66" s="33">
        <v>1964626.889724554</v>
      </c>
      <c r="J66" s="31">
        <v>0.95864398806270812</v>
      </c>
      <c r="K66" s="30">
        <v>22.228999364747526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1.6345714553766627E-2</v>
      </c>
      <c r="D67" s="7">
        <v>7.8705030581479318E-2</v>
      </c>
      <c r="E67" s="7">
        <v>0.92129496941852063</v>
      </c>
      <c r="F67" s="32">
        <v>83885.097634826583</v>
      </c>
      <c r="G67" s="32">
        <v>6602.1791746794042</v>
      </c>
      <c r="H67" s="32">
        <v>403908.87488965906</v>
      </c>
      <c r="I67" s="33">
        <v>1533254.4323341323</v>
      </c>
      <c r="J67" s="31">
        <v>0.9363344088611889</v>
      </c>
      <c r="K67" s="30">
        <v>18.278031206553319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2.6654044379962844E-2</v>
      </c>
      <c r="D68" s="7">
        <v>0.12544033237162486</v>
      </c>
      <c r="E68" s="7">
        <v>0.87455966762837511</v>
      </c>
      <c r="F68" s="32">
        <v>77282.918460147179</v>
      </c>
      <c r="G68" s="32">
        <v>9694.3949782900454</v>
      </c>
      <c r="H68" s="32">
        <v>363711.96956428117</v>
      </c>
      <c r="I68" s="33">
        <v>1129345.5574444733</v>
      </c>
      <c r="J68" s="31">
        <v>0.90048026219686561</v>
      </c>
      <c r="K68" s="30">
        <v>14.613132888179525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4.5219913605029652E-2</v>
      </c>
      <c r="D69" s="7">
        <v>0.20405401824434713</v>
      </c>
      <c r="E69" s="7">
        <v>0.7959459817556529</v>
      </c>
      <c r="F69" s="32">
        <v>67588.523481857133</v>
      </c>
      <c r="G69" s="32">
        <v>13791.70980367536</v>
      </c>
      <c r="H69" s="32">
        <v>304991.95385772159</v>
      </c>
      <c r="I69" s="33">
        <v>765633.58788019209</v>
      </c>
      <c r="J69" s="31">
        <v>0.83855352416115192</v>
      </c>
      <c r="K69" s="30">
        <v>11.327863791634863</v>
      </c>
    </row>
    <row r="70" spans="1:11" ht="13.5" customHeight="1" x14ac:dyDescent="0.2">
      <c r="A70" s="9">
        <v>85</v>
      </c>
      <c r="B70" s="8">
        <v>5</v>
      </c>
      <c r="C70" s="7">
        <v>7.2287845618718552E-2</v>
      </c>
      <c r="D70" s="7">
        <v>0.30691581940414586</v>
      </c>
      <c r="E70" s="7">
        <v>0.69308418059585408</v>
      </c>
      <c r="F70" s="32">
        <v>53796.813678181774</v>
      </c>
      <c r="G70" s="32">
        <v>16511.093151371322</v>
      </c>
      <c r="H70" s="32">
        <v>228407.59757122796</v>
      </c>
      <c r="I70" s="33">
        <v>460641.63402247056</v>
      </c>
      <c r="J70" s="31">
        <v>0.74889712558705679</v>
      </c>
      <c r="K70" s="30">
        <v>8.562619280355106</v>
      </c>
    </row>
    <row r="71" spans="1:11" ht="13.5" customHeight="1" x14ac:dyDescent="0.2">
      <c r="A71" s="9">
        <v>90</v>
      </c>
      <c r="B71" s="8">
        <v>5</v>
      </c>
      <c r="C71" s="7">
        <v>0.11781834698006594</v>
      </c>
      <c r="D71" s="7">
        <v>0.45359917349856554</v>
      </c>
      <c r="E71" s="7">
        <v>0.5464008265014344</v>
      </c>
      <c r="F71" s="32">
        <v>37285.720526810452</v>
      </c>
      <c r="G71" s="32">
        <v>16912.772014259721</v>
      </c>
      <c r="H71" s="32">
        <v>143549.56123362729</v>
      </c>
      <c r="I71" s="33">
        <v>232234.0364512426</v>
      </c>
      <c r="J71" s="31">
        <v>0.62847979997189873</v>
      </c>
      <c r="K71" s="30">
        <v>6.2284980193490895</v>
      </c>
    </row>
    <row r="72" spans="1:11" ht="13.5" customHeight="1" x14ac:dyDescent="0.2">
      <c r="A72" s="9">
        <v>95</v>
      </c>
      <c r="B72" s="8">
        <v>5</v>
      </c>
      <c r="C72" s="7">
        <v>0.19190687137275442</v>
      </c>
      <c r="D72" s="7">
        <v>0.6325405681931604</v>
      </c>
      <c r="E72" s="7">
        <v>0.3674594318068396</v>
      </c>
      <c r="F72" s="32">
        <v>20372.948512550731</v>
      </c>
      <c r="G72" s="32">
        <v>12886.716427898842</v>
      </c>
      <c r="H72" s="32">
        <v>67150.885925642826</v>
      </c>
      <c r="I72" s="33">
        <v>88684.475217615312</v>
      </c>
      <c r="J72" s="31">
        <v>0.46778886224775418</v>
      </c>
      <c r="K72" s="30">
        <v>4.3530505740482948</v>
      </c>
    </row>
    <row r="73" spans="1:11" ht="13.5" customHeight="1" x14ac:dyDescent="0.2">
      <c r="A73" s="9" t="s">
        <v>3</v>
      </c>
      <c r="B73" s="34" t="s">
        <v>10</v>
      </c>
      <c r="C73" s="7">
        <v>0.34765370431963638</v>
      </c>
      <c r="D73" s="7">
        <v>1</v>
      </c>
      <c r="E73" s="7">
        <v>0</v>
      </c>
      <c r="F73" s="32">
        <v>7486.2320846518887</v>
      </c>
      <c r="G73" s="32">
        <v>7486.2320846518887</v>
      </c>
      <c r="H73" s="32">
        <v>21533.589291972479</v>
      </c>
      <c r="I73" s="33">
        <v>21533.589291972479</v>
      </c>
      <c r="J73" s="31">
        <v>0.24281126137503808</v>
      </c>
      <c r="K73" s="30">
        <v>2.8764255567390409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0.12236786322290505</v>
      </c>
      <c r="E75" s="40" t="s">
        <v>6</v>
      </c>
      <c r="F75" s="17" t="s">
        <v>8</v>
      </c>
      <c r="G75" s="18">
        <f>+(H29-F30)/G29</f>
        <v>0.12445528614744049</v>
      </c>
      <c r="H75" s="40" t="s">
        <v>7</v>
      </c>
      <c r="I75" s="15" t="s">
        <v>8</v>
      </c>
      <c r="J75" s="16">
        <f>(H52-F53)/G52</f>
        <v>0.12017602635954495</v>
      </c>
      <c r="K75" s="2"/>
    </row>
    <row r="76" spans="1:11" ht="15.75" x14ac:dyDescent="0.2">
      <c r="B76" s="39"/>
      <c r="C76" s="19" t="s">
        <v>9</v>
      </c>
      <c r="D76" s="16">
        <f>+G76*0.5122+J76*0.4878</f>
        <v>1.4945116562146887</v>
      </c>
      <c r="E76" s="41"/>
      <c r="F76" s="20" t="s">
        <v>9</v>
      </c>
      <c r="G76" s="18">
        <f>+(H30-4*F31)/G30</f>
        <v>1.5626761758215413</v>
      </c>
      <c r="H76" s="41"/>
      <c r="I76" s="19" t="s">
        <v>9</v>
      </c>
      <c r="J76" s="16">
        <f>(H53-4*F54)/G53</f>
        <v>1.4229375132408677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3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6.413896760279765E-3</v>
      </c>
      <c r="D6" s="7">
        <f t="shared" si="0"/>
        <v>6.3778846354103514E-3</v>
      </c>
      <c r="E6" s="7">
        <f t="shared" si="0"/>
        <v>0.99362211536458966</v>
      </c>
      <c r="F6" s="32">
        <f t="shared" si="0"/>
        <v>100000</v>
      </c>
      <c r="G6" s="32">
        <f t="shared" si="0"/>
        <v>637.78846354103518</v>
      </c>
      <c r="H6" s="32">
        <f t="shared" si="0"/>
        <v>99441.873847601091</v>
      </c>
      <c r="I6" s="33">
        <f t="shared" si="0"/>
        <v>7998214.0837214887</v>
      </c>
      <c r="J6" s="31"/>
      <c r="K6" s="30">
        <f t="shared" ref="K6:K27" si="1">+K29*0.5122+K52*0.4878</f>
        <v>79.982140837214885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7.080814405846606E-4</v>
      </c>
      <c r="D7" s="7">
        <f t="shared" si="0"/>
        <v>2.8272211841602526E-3</v>
      </c>
      <c r="E7" s="7">
        <f t="shared" si="0"/>
        <v>0.99717277881583977</v>
      </c>
      <c r="F7" s="32">
        <f t="shared" si="0"/>
        <v>99362.211536458955</v>
      </c>
      <c r="G7" s="32">
        <f t="shared" si="0"/>
        <v>280.91585147781012</v>
      </c>
      <c r="H7" s="32">
        <f t="shared" si="0"/>
        <v>396732.66282906639</v>
      </c>
      <c r="I7" s="33">
        <f t="shared" si="0"/>
        <v>7898772.2098738868</v>
      </c>
      <c r="J7" s="31">
        <f t="shared" ref="J7:J27" si="2">+J30*0.5122+J53*0.4878</f>
        <v>0.99234907335333511</v>
      </c>
      <c r="K7" s="30">
        <f t="shared" si="1"/>
        <v>79.493105285002159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1.9706666967049422E-4</v>
      </c>
      <c r="D8" s="7">
        <f t="shared" si="0"/>
        <v>9.8480454330884858E-4</v>
      </c>
      <c r="E8" s="7">
        <f t="shared" si="0"/>
        <v>0.99901519545669104</v>
      </c>
      <c r="F8" s="32">
        <f t="shared" si="0"/>
        <v>99081.29568498116</v>
      </c>
      <c r="G8" s="32">
        <f t="shared" si="0"/>
        <v>97.570240944421442</v>
      </c>
      <c r="H8" s="32">
        <f t="shared" si="0"/>
        <v>495143.48442878737</v>
      </c>
      <c r="I8" s="33">
        <f t="shared" si="0"/>
        <v>7502039.5470448211</v>
      </c>
      <c r="J8" s="31">
        <f t="shared" si="2"/>
        <v>0.99792193696518905</v>
      </c>
      <c r="K8" s="30">
        <f t="shared" si="1"/>
        <v>75.71416562982634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3.024670043398624E-4</v>
      </c>
      <c r="D9" s="7">
        <f t="shared" si="0"/>
        <v>1.5113619285809883E-3</v>
      </c>
      <c r="E9" s="7">
        <f t="shared" si="0"/>
        <v>0.99848863807141908</v>
      </c>
      <c r="F9" s="32">
        <f t="shared" si="0"/>
        <v>98983.72544403674</v>
      </c>
      <c r="G9" s="32">
        <f t="shared" si="0"/>
        <v>149.58964148347744</v>
      </c>
      <c r="H9" s="32">
        <f t="shared" si="0"/>
        <v>494602.73597020592</v>
      </c>
      <c r="I9" s="33">
        <f t="shared" si="0"/>
        <v>7006896.0626160335</v>
      </c>
      <c r="J9" s="31">
        <f t="shared" si="2"/>
        <v>0.99890784057401483</v>
      </c>
      <c r="K9" s="30">
        <f t="shared" si="1"/>
        <v>70.786204431726944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7.7052423843546156E-4</v>
      </c>
      <c r="D10" s="7">
        <f t="shared" si="0"/>
        <v>3.8451351614712196E-3</v>
      </c>
      <c r="E10" s="7">
        <f t="shared" si="0"/>
        <v>0.99615486483852878</v>
      </c>
      <c r="F10" s="32">
        <f t="shared" si="0"/>
        <v>98834.135802553268</v>
      </c>
      <c r="G10" s="32">
        <f t="shared" si="0"/>
        <v>379.89929021088278</v>
      </c>
      <c r="H10" s="32">
        <f t="shared" si="0"/>
        <v>493340.63264979463</v>
      </c>
      <c r="I10" s="33">
        <f t="shared" si="0"/>
        <v>6512293.3266458269</v>
      </c>
      <c r="J10" s="31">
        <f t="shared" si="2"/>
        <v>0.99744772920982183</v>
      </c>
      <c r="K10" s="30">
        <f t="shared" si="1"/>
        <v>65.888441303254325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1.297270712849371E-3</v>
      </c>
      <c r="D11" s="7">
        <f t="shared" si="0"/>
        <v>6.4605828311708668E-3</v>
      </c>
      <c r="E11" s="7">
        <f t="shared" si="0"/>
        <v>0.9935394171688291</v>
      </c>
      <c r="F11" s="32">
        <f t="shared" si="0"/>
        <v>98454.236512342381</v>
      </c>
      <c r="G11" s="32">
        <f t="shared" si="0"/>
        <v>635.23021469987293</v>
      </c>
      <c r="H11" s="32">
        <f t="shared" si="0"/>
        <v>490758.43514298543</v>
      </c>
      <c r="I11" s="33">
        <f t="shared" si="0"/>
        <v>6018952.6939960327</v>
      </c>
      <c r="J11" s="31">
        <f t="shared" si="2"/>
        <v>0.99476207002489314</v>
      </c>
      <c r="K11" s="30">
        <f t="shared" si="1"/>
        <v>61.126701105218324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1.5781538033647756E-3</v>
      </c>
      <c r="D12" s="7">
        <f t="shared" si="0"/>
        <v>7.8514732315047419E-3</v>
      </c>
      <c r="E12" s="7">
        <f t="shared" si="0"/>
        <v>0.9921485267684953</v>
      </c>
      <c r="F12" s="32">
        <f t="shared" si="0"/>
        <v>97819.006297642511</v>
      </c>
      <c r="G12" s="32">
        <f t="shared" si="0"/>
        <v>765.58381042433575</v>
      </c>
      <c r="H12" s="32">
        <f t="shared" si="0"/>
        <v>487210.40913880744</v>
      </c>
      <c r="I12" s="33">
        <f t="shared" si="0"/>
        <v>5528194.2588530481</v>
      </c>
      <c r="J12" s="31">
        <f t="shared" si="2"/>
        <v>0.99275421497576244</v>
      </c>
      <c r="K12" s="30">
        <f t="shared" si="1"/>
        <v>56.496576141365168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1.6667831098410592E-3</v>
      </c>
      <c r="D13" s="7">
        <f t="shared" si="0"/>
        <v>8.2920487325801682E-3</v>
      </c>
      <c r="E13" s="7">
        <f t="shared" si="0"/>
        <v>0.99170795126741984</v>
      </c>
      <c r="F13" s="32">
        <f t="shared" si="0"/>
        <v>97053.422487218166</v>
      </c>
      <c r="G13" s="32">
        <f t="shared" si="0"/>
        <v>801.04514543702021</v>
      </c>
      <c r="H13" s="32">
        <f t="shared" si="0"/>
        <v>483270.98965146643</v>
      </c>
      <c r="I13" s="33">
        <f t="shared" si="0"/>
        <v>5040983.8497142401</v>
      </c>
      <c r="J13" s="31">
        <f t="shared" si="2"/>
        <v>0.99188172774341299</v>
      </c>
      <c r="K13" s="30">
        <f t="shared" si="1"/>
        <v>51.911765028529359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1.775674776008735E-3</v>
      </c>
      <c r="D14" s="7">
        <f t="shared" si="0"/>
        <v>8.8345615114443637E-3</v>
      </c>
      <c r="E14" s="7">
        <f t="shared" si="0"/>
        <v>0.99116543848855565</v>
      </c>
      <c r="F14" s="32">
        <f t="shared" si="0"/>
        <v>96252.377341781146</v>
      </c>
      <c r="G14" s="32">
        <f t="shared" si="0"/>
        <v>846.0587020436833</v>
      </c>
      <c r="H14" s="32">
        <f t="shared" si="0"/>
        <v>479181.18010399066</v>
      </c>
      <c r="I14" s="33">
        <f t="shared" si="0"/>
        <v>4557712.8600627743</v>
      </c>
      <c r="J14" s="31">
        <f t="shared" si="2"/>
        <v>0.9914953807970921</v>
      </c>
      <c r="K14" s="30">
        <f t="shared" si="1"/>
        <v>47.314824024310816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2.1045262571471376E-3</v>
      </c>
      <c r="D15" s="7">
        <f t="shared" si="0"/>
        <v>1.0464534059108379E-2</v>
      </c>
      <c r="E15" s="7">
        <f t="shared" si="0"/>
        <v>0.9895354659408917</v>
      </c>
      <c r="F15" s="32">
        <f t="shared" si="0"/>
        <v>95406.318639737467</v>
      </c>
      <c r="G15" s="32">
        <f t="shared" si="0"/>
        <v>993.24271377012406</v>
      </c>
      <c r="H15" s="32">
        <f t="shared" si="0"/>
        <v>474633.08457177127</v>
      </c>
      <c r="I15" s="33">
        <f t="shared" si="0"/>
        <v>4078531.6799587831</v>
      </c>
      <c r="J15" s="31">
        <f t="shared" si="2"/>
        <v>0.99046001891056257</v>
      </c>
      <c r="K15" s="30">
        <f t="shared" si="1"/>
        <v>42.705831951121922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2.7574705137207735E-3</v>
      </c>
      <c r="D16" s="7">
        <f t="shared" si="4"/>
        <v>1.3690595958663409E-2</v>
      </c>
      <c r="E16" s="7">
        <f t="shared" si="4"/>
        <v>0.9863094040413366</v>
      </c>
      <c r="F16" s="32">
        <f t="shared" si="4"/>
        <v>94413.075925967336</v>
      </c>
      <c r="G16" s="32">
        <f t="shared" si="4"/>
        <v>1285.3360896448623</v>
      </c>
      <c r="H16" s="32">
        <f t="shared" si="4"/>
        <v>469005.16986383125</v>
      </c>
      <c r="I16" s="33">
        <f t="shared" si="4"/>
        <v>3603898.5953870127</v>
      </c>
      <c r="J16" s="31">
        <f t="shared" si="2"/>
        <v>0.98807918870492062</v>
      </c>
      <c r="K16" s="30">
        <f t="shared" si="1"/>
        <v>38.122485674050296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3.9002852961860283E-3</v>
      </c>
      <c r="D17" s="7">
        <f t="shared" si="4"/>
        <v>1.931030807754899E-2</v>
      </c>
      <c r="E17" s="7">
        <f t="shared" si="4"/>
        <v>0.98068969192245103</v>
      </c>
      <c r="F17" s="32">
        <f t="shared" si="4"/>
        <v>93127.739836322464</v>
      </c>
      <c r="G17" s="32">
        <f t="shared" si="4"/>
        <v>1786.4629720308621</v>
      </c>
      <c r="H17" s="32">
        <f t="shared" si="4"/>
        <v>461423.28053130885</v>
      </c>
      <c r="I17" s="33">
        <f t="shared" si="4"/>
        <v>3134893.425523181</v>
      </c>
      <c r="J17" s="31">
        <f t="shared" si="2"/>
        <v>0.98373546072468421</v>
      </c>
      <c r="K17" s="30">
        <f t="shared" si="1"/>
        <v>33.606493567718999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5.7429109351619274E-3</v>
      </c>
      <c r="D18" s="7">
        <f t="shared" si="4"/>
        <v>2.8304237736097276E-2</v>
      </c>
      <c r="E18" s="7">
        <f t="shared" si="4"/>
        <v>0.97169576226390275</v>
      </c>
      <c r="F18" s="32">
        <f t="shared" si="4"/>
        <v>91341.276864291605</v>
      </c>
      <c r="G18" s="32">
        <f t="shared" si="4"/>
        <v>2564.9002566234849</v>
      </c>
      <c r="H18" s="32">
        <f t="shared" si="4"/>
        <v>450671.53864436189</v>
      </c>
      <c r="I18" s="33">
        <f t="shared" si="4"/>
        <v>2673470.1449918719</v>
      </c>
      <c r="J18" s="31">
        <f t="shared" si="2"/>
        <v>0.97652976591960394</v>
      </c>
      <c r="K18" s="30">
        <f t="shared" si="1"/>
        <v>29.204512553722061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8.6387302379866276E-3</v>
      </c>
      <c r="D19" s="7">
        <f t="shared" si="4"/>
        <v>4.2270452511394524E-2</v>
      </c>
      <c r="E19" s="7">
        <f t="shared" si="4"/>
        <v>0.95772954748860539</v>
      </c>
      <c r="F19" s="32">
        <f t="shared" si="4"/>
        <v>88776.37660766812</v>
      </c>
      <c r="G19" s="32">
        <f t="shared" si="4"/>
        <v>3714.7468190022878</v>
      </c>
      <c r="H19" s="32">
        <f t="shared" si="4"/>
        <v>435143.51438522129</v>
      </c>
      <c r="I19" s="33">
        <f t="shared" si="4"/>
        <v>2222798.6063475106</v>
      </c>
      <c r="J19" s="31">
        <f t="shared" si="2"/>
        <v>0.9652348448958632</v>
      </c>
      <c r="K19" s="30">
        <f t="shared" si="1"/>
        <v>24.962257014671266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1.3209379480081038E-2</v>
      </c>
      <c r="D20" s="7">
        <f t="shared" si="4"/>
        <v>6.3914451494011981E-2</v>
      </c>
      <c r="E20" s="7">
        <f t="shared" si="4"/>
        <v>0.93608554850598802</v>
      </c>
      <c r="F20" s="32">
        <f t="shared" si="4"/>
        <v>85061.629788665843</v>
      </c>
      <c r="G20" s="32">
        <f t="shared" si="4"/>
        <v>5365.9935105349541</v>
      </c>
      <c r="H20" s="32">
        <f t="shared" si="4"/>
        <v>412675.72315714339</v>
      </c>
      <c r="I20" s="33">
        <f t="shared" si="4"/>
        <v>1787655.0919622891</v>
      </c>
      <c r="J20" s="31">
        <f t="shared" si="2"/>
        <v>0.94776862971881581</v>
      </c>
      <c r="K20" s="30">
        <f t="shared" si="1"/>
        <v>20.925160068644942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2.0505098190518652E-2</v>
      </c>
      <c r="D21" s="7">
        <f t="shared" si="4"/>
        <v>9.7473934186360661E-2</v>
      </c>
      <c r="E21" s="7">
        <f t="shared" si="4"/>
        <v>0.90252606581363937</v>
      </c>
      <c r="F21" s="32">
        <f t="shared" si="4"/>
        <v>79695.636278130885</v>
      </c>
      <c r="G21" s="32">
        <f t="shared" si="4"/>
        <v>7636.5718018829866</v>
      </c>
      <c r="H21" s="32">
        <f t="shared" si="4"/>
        <v>380413.14487648453</v>
      </c>
      <c r="I21" s="33">
        <f t="shared" si="4"/>
        <v>1374979.3688051456</v>
      </c>
      <c r="J21" s="31">
        <f t="shared" si="2"/>
        <v>0.92064517626695153</v>
      </c>
      <c r="K21" s="30">
        <f t="shared" si="1"/>
        <v>17.14416840405039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3.243897838085024E-2</v>
      </c>
      <c r="D22" s="7">
        <f t="shared" si="4"/>
        <v>0.14999108257283444</v>
      </c>
      <c r="E22" s="7">
        <f t="shared" si="4"/>
        <v>0.85000891742716544</v>
      </c>
      <c r="F22" s="32">
        <f t="shared" si="4"/>
        <v>72059.064476247906</v>
      </c>
      <c r="G22" s="32">
        <f t="shared" si="4"/>
        <v>10581.189780410736</v>
      </c>
      <c r="H22" s="32">
        <f t="shared" si="4"/>
        <v>335199.26650752849</v>
      </c>
      <c r="I22" s="33">
        <f t="shared" si="4"/>
        <v>994566.2239286612</v>
      </c>
      <c r="J22" s="31">
        <f t="shared" si="2"/>
        <v>0.87884993523454402</v>
      </c>
      <c r="K22" s="30">
        <f t="shared" si="1"/>
        <v>13.674590407577105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5.2767683131269449E-2</v>
      </c>
      <c r="D23" s="7">
        <f t="shared" si="4"/>
        <v>0.23294057581622285</v>
      </c>
      <c r="E23" s="7">
        <f t="shared" si="4"/>
        <v>0.76705942418377715</v>
      </c>
      <c r="F23" s="32">
        <f t="shared" si="4"/>
        <v>61477.874695837163</v>
      </c>
      <c r="G23" s="32">
        <f t="shared" si="4"/>
        <v>13978.934584662002</v>
      </c>
      <c r="H23" s="32">
        <f t="shared" si="4"/>
        <v>273623.62348804454</v>
      </c>
      <c r="I23" s="33">
        <f t="shared" si="4"/>
        <v>659366.95742113283</v>
      </c>
      <c r="J23" s="31">
        <f t="shared" si="2"/>
        <v>0.81213940766434489</v>
      </c>
      <c r="K23" s="30">
        <f t="shared" si="1"/>
        <v>10.582186412178839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8.2753893479377755E-2</v>
      </c>
      <c r="D24" s="7">
        <f t="shared" si="4"/>
        <v>0.3412484722855445</v>
      </c>
      <c r="E24" s="7">
        <f t="shared" si="4"/>
        <v>0.65875152771445555</v>
      </c>
      <c r="F24" s="32">
        <f t="shared" si="4"/>
        <v>47498.940111175165</v>
      </c>
      <c r="G24" s="32">
        <f t="shared" si="4"/>
        <v>15746.774201329199</v>
      </c>
      <c r="H24" s="32">
        <f t="shared" si="4"/>
        <v>198384.6999840028</v>
      </c>
      <c r="I24" s="33">
        <f t="shared" si="4"/>
        <v>385743.33393308823</v>
      </c>
      <c r="J24" s="31">
        <f t="shared" si="2"/>
        <v>0.71777382306218229</v>
      </c>
      <c r="K24" s="30">
        <f t="shared" si="1"/>
        <v>7.967516076369682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0.13134030517937179</v>
      </c>
      <c r="D25" s="7">
        <f t="shared" si="4"/>
        <v>0.48779019873844598</v>
      </c>
      <c r="E25" s="7">
        <f t="shared" si="4"/>
        <v>0.51220980126155402</v>
      </c>
      <c r="F25" s="32">
        <f t="shared" si="4"/>
        <v>31752.165909845964</v>
      </c>
      <c r="G25" s="32">
        <f t="shared" si="4"/>
        <v>15013.781476246961</v>
      </c>
      <c r="H25" s="32">
        <f t="shared" si="4"/>
        <v>120255.51217289132</v>
      </c>
      <c r="I25" s="33">
        <f t="shared" si="4"/>
        <v>187358.6339490854</v>
      </c>
      <c r="J25" s="31">
        <f t="shared" si="2"/>
        <v>0.59427999103770013</v>
      </c>
      <c r="K25" s="30">
        <f t="shared" si="1"/>
        <v>5.7494307624713041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0.20874291039142573</v>
      </c>
      <c r="D26" s="7">
        <f t="shared" si="5"/>
        <v>0.66037161827574797</v>
      </c>
      <c r="E26" s="7">
        <f t="shared" si="5"/>
        <v>0.33962838172425197</v>
      </c>
      <c r="F26" s="32">
        <f t="shared" si="5"/>
        <v>16738.384433599003</v>
      </c>
      <c r="G26" s="32">
        <f t="shared" si="5"/>
        <v>10730.070409436252</v>
      </c>
      <c r="H26" s="32">
        <f t="shared" si="5"/>
        <v>54547.817157072743</v>
      </c>
      <c r="I26" s="33">
        <f t="shared" si="5"/>
        <v>67103.121776194079</v>
      </c>
      <c r="J26" s="31">
        <f t="shared" si="2"/>
        <v>0.43701009235881749</v>
      </c>
      <c r="K26" s="30">
        <f t="shared" si="1"/>
        <v>3.8800928282796532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0.5020004084316767</v>
      </c>
      <c r="D27" s="7">
        <f t="shared" si="6"/>
        <v>1</v>
      </c>
      <c r="E27" s="7">
        <f t="shared" si="6"/>
        <v>0</v>
      </c>
      <c r="F27" s="32">
        <f t="shared" si="6"/>
        <v>6008.3140241627525</v>
      </c>
      <c r="G27" s="32">
        <f t="shared" si="6"/>
        <v>6008.3140241627525</v>
      </c>
      <c r="H27" s="32">
        <f t="shared" si="6"/>
        <v>12555.304619121334</v>
      </c>
      <c r="I27" s="33">
        <f t="shared" si="6"/>
        <v>12555.304619121334</v>
      </c>
      <c r="J27" s="31">
        <f t="shared" si="2"/>
        <v>0.17551933627182362</v>
      </c>
      <c r="K27" s="30">
        <f t="shared" si="1"/>
        <v>2.0061459969779079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6.8979827835511931E-3</v>
      </c>
      <c r="D29" s="7">
        <v>6.8565725659072629E-3</v>
      </c>
      <c r="E29" s="7">
        <v>0.99314342743409278</v>
      </c>
      <c r="F29" s="32">
        <v>100000</v>
      </c>
      <c r="G29" s="32">
        <v>685.65725659072632</v>
      </c>
      <c r="H29" s="32">
        <v>99399.67641347734</v>
      </c>
      <c r="I29" s="33">
        <v>7675165.2037638938</v>
      </c>
      <c r="J29" s="31"/>
      <c r="K29" s="30">
        <v>76.751652037638934</v>
      </c>
    </row>
    <row r="30" spans="1:11" ht="13.5" customHeight="1" x14ac:dyDescent="0.2">
      <c r="A30" s="6">
        <v>1</v>
      </c>
      <c r="B30" s="8">
        <v>4</v>
      </c>
      <c r="C30" s="7">
        <v>7.235268139289036E-4</v>
      </c>
      <c r="D30" s="7">
        <v>2.888854391250808E-3</v>
      </c>
      <c r="E30" s="7">
        <v>0.99711114560874914</v>
      </c>
      <c r="F30" s="32">
        <v>99314.342743409274</v>
      </c>
      <c r="G30" s="32">
        <v>286.90467514848569</v>
      </c>
      <c r="H30" s="32">
        <v>396536.34063751227</v>
      </c>
      <c r="I30" s="33">
        <v>7575765.5273504164</v>
      </c>
      <c r="J30" s="31">
        <v>0.99187203410197922</v>
      </c>
      <c r="K30" s="30">
        <v>76.280679286408116</v>
      </c>
    </row>
    <row r="31" spans="1:11" ht="13.5" customHeight="1" x14ac:dyDescent="0.2">
      <c r="A31" s="6">
        <v>5</v>
      </c>
      <c r="B31" s="8">
        <v>5</v>
      </c>
      <c r="C31" s="7">
        <v>2.1643027953646978E-4</v>
      </c>
      <c r="D31" s="7">
        <v>1.0815162705808429E-3</v>
      </c>
      <c r="E31" s="7">
        <v>0.99891848372941916</v>
      </c>
      <c r="F31" s="32">
        <v>99027.438068260788</v>
      </c>
      <c r="G31" s="32">
        <v>107.0997855047608</v>
      </c>
      <c r="H31" s="32">
        <v>494846.5886295446</v>
      </c>
      <c r="I31" s="33">
        <v>7179229.1867129039</v>
      </c>
      <c r="J31" s="31">
        <v>0.99780328835981069</v>
      </c>
      <c r="K31" s="30">
        <v>72.497373725493901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3.343313911322261E-4</v>
      </c>
      <c r="D32" s="7">
        <v>1.6705123025691189E-3</v>
      </c>
      <c r="E32" s="7">
        <v>0.99832948769743091</v>
      </c>
      <c r="F32" s="32">
        <v>98920.338282756027</v>
      </c>
      <c r="G32" s="32">
        <v>165.24764207564294</v>
      </c>
      <c r="H32" s="32">
        <v>494263.01705031481</v>
      </c>
      <c r="I32" s="33">
        <v>6684382.5980833592</v>
      </c>
      <c r="J32" s="31">
        <v>0.99882070202636752</v>
      </c>
      <c r="K32" s="30">
        <v>67.573390003748031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1.0879548880098114E-3</v>
      </c>
      <c r="D33" s="7">
        <v>5.4273283590065219E-3</v>
      </c>
      <c r="E33" s="7">
        <v>0.9945726716409935</v>
      </c>
      <c r="F33" s="32">
        <v>98755.090640680384</v>
      </c>
      <c r="G33" s="32">
        <v>535.97630403042422</v>
      </c>
      <c r="H33" s="32">
        <v>492645.70612011501</v>
      </c>
      <c r="I33" s="33">
        <v>6190119.5810330445</v>
      </c>
      <c r="J33" s="31">
        <v>0.99672783341174975</v>
      </c>
      <c r="K33" s="30">
        <v>62.681523968781981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1.9831474167676284E-3</v>
      </c>
      <c r="D34" s="7">
        <v>9.8692217876708028E-3</v>
      </c>
      <c r="E34" s="7">
        <v>0.9901307782123292</v>
      </c>
      <c r="F34" s="32">
        <v>98219.11433664996</v>
      </c>
      <c r="G34" s="32">
        <v>969.34622317699541</v>
      </c>
      <c r="H34" s="32">
        <v>488791.81395246566</v>
      </c>
      <c r="I34" s="33">
        <v>5697473.8749129297</v>
      </c>
      <c r="J34" s="31">
        <v>0.99217715262759298</v>
      </c>
      <c r="K34" s="30">
        <v>58.007791185986562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2.4007422663220781E-3</v>
      </c>
      <c r="D35" s="7">
        <v>1.1932870328751094E-2</v>
      </c>
      <c r="E35" s="7">
        <v>0.98806712967124888</v>
      </c>
      <c r="F35" s="32">
        <v>97249.768113472965</v>
      </c>
      <c r="G35" s="32">
        <v>1160.4688723991858</v>
      </c>
      <c r="H35" s="32">
        <v>483379.19845807389</v>
      </c>
      <c r="I35" s="33">
        <v>5208682.0609604642</v>
      </c>
      <c r="J35" s="31">
        <v>0.98892654226218668</v>
      </c>
      <c r="K35" s="30">
        <v>53.559840419186095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2.4091750847612652E-3</v>
      </c>
      <c r="D36" s="7">
        <v>1.1973153621513384E-2</v>
      </c>
      <c r="E36" s="7">
        <v>0.98802684637848659</v>
      </c>
      <c r="F36" s="32">
        <v>96089.299241073779</v>
      </c>
      <c r="G36" s="32">
        <v>1150.4919411969458</v>
      </c>
      <c r="H36" s="32">
        <v>477546.00671165111</v>
      </c>
      <c r="I36" s="33">
        <v>4725302.8625023905</v>
      </c>
      <c r="J36" s="31">
        <v>0.98793247254943939</v>
      </c>
      <c r="K36" s="30">
        <v>49.176161131608502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2.4030671122482793E-3</v>
      </c>
      <c r="D37" s="7">
        <v>1.1944053625737727E-2</v>
      </c>
      <c r="E37" s="7">
        <v>0.98805594637426231</v>
      </c>
      <c r="F37" s="32">
        <v>94938.807299876833</v>
      </c>
      <c r="G37" s="32">
        <v>1133.9542055533093</v>
      </c>
      <c r="H37" s="32">
        <v>471877.8763079971</v>
      </c>
      <c r="I37" s="33">
        <v>4247756.8557907389</v>
      </c>
      <c r="J37" s="31">
        <v>0.98813071343076586</v>
      </c>
      <c r="K37" s="30">
        <v>44.742049922468844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2.7221150651774088E-3</v>
      </c>
      <c r="D38" s="7">
        <v>1.352117281738688E-2</v>
      </c>
      <c r="E38" s="7">
        <v>0.98647882718261315</v>
      </c>
      <c r="F38" s="32">
        <v>93804.853094323524</v>
      </c>
      <c r="G38" s="32">
        <v>1268.3516297979368</v>
      </c>
      <c r="H38" s="32">
        <v>465943.42980695207</v>
      </c>
      <c r="I38" s="33">
        <v>3775878.979482742</v>
      </c>
      <c r="J38" s="31">
        <v>0.98742376619248073</v>
      </c>
      <c r="K38" s="30">
        <v>40.252490728661826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3.5014790157938567E-3</v>
      </c>
      <c r="D39" s="7">
        <v>1.7362456049015124E-2</v>
      </c>
      <c r="E39" s="7">
        <v>0.9826375439509849</v>
      </c>
      <c r="F39" s="32">
        <v>92536.501464525587</v>
      </c>
      <c r="G39" s="32">
        <v>1606.6609396074491</v>
      </c>
      <c r="H39" s="32">
        <v>458852.08289422985</v>
      </c>
      <c r="I39" s="33">
        <v>3309935.5496757901</v>
      </c>
      <c r="J39" s="31">
        <v>0.98478066980006507</v>
      </c>
      <c r="K39" s="30">
        <v>35.768972214112431</v>
      </c>
    </row>
    <row r="40" spans="1:11" ht="13.5" customHeight="1" x14ac:dyDescent="0.2">
      <c r="A40" s="9">
        <f t="shared" si="7"/>
        <v>50</v>
      </c>
      <c r="B40" s="8">
        <v>5</v>
      </c>
      <c r="C40" s="7">
        <v>4.9472104978263709E-3</v>
      </c>
      <c r="D40" s="7">
        <v>2.4450343000145126E-2</v>
      </c>
      <c r="E40" s="7">
        <v>0.97554965699985485</v>
      </c>
      <c r="F40" s="32">
        <v>90929.840524918138</v>
      </c>
      <c r="G40" s="32">
        <v>2223.2657897827448</v>
      </c>
      <c r="H40" s="32">
        <v>449397.85577338364</v>
      </c>
      <c r="I40" s="33">
        <v>2851083.4667815603</v>
      </c>
      <c r="J40" s="31">
        <v>0.97939591543049498</v>
      </c>
      <c r="K40" s="30">
        <v>31.354761542777126</v>
      </c>
    </row>
    <row r="41" spans="1:11" ht="13.5" customHeight="1" x14ac:dyDescent="0.2">
      <c r="A41" s="9">
        <f t="shared" si="7"/>
        <v>55</v>
      </c>
      <c r="B41" s="8">
        <v>5</v>
      </c>
      <c r="C41" s="7">
        <v>7.2609749899503577E-3</v>
      </c>
      <c r="D41" s="7">
        <v>3.569445047587326E-2</v>
      </c>
      <c r="E41" s="7">
        <v>0.96430554952412673</v>
      </c>
      <c r="F41" s="32">
        <v>88706.574735135393</v>
      </c>
      <c r="G41" s="32">
        <v>3166.3324387676403</v>
      </c>
      <c r="H41" s="32">
        <v>436075.38149491517</v>
      </c>
      <c r="I41" s="33">
        <v>2401685.6110081766</v>
      </c>
      <c r="J41" s="31">
        <v>0.97035483345700135</v>
      </c>
      <c r="K41" s="30">
        <v>27.074493837455137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1.0958769478329555E-2</v>
      </c>
      <c r="D42" s="7">
        <v>5.3415452630970112E-2</v>
      </c>
      <c r="E42" s="7">
        <v>0.94658454736902986</v>
      </c>
      <c r="F42" s="32">
        <v>85540.242296367753</v>
      </c>
      <c r="G42" s="32">
        <v>4569.1707604233379</v>
      </c>
      <c r="H42" s="32">
        <v>416941.95406324184</v>
      </c>
      <c r="I42" s="33">
        <v>1965610.2295132612</v>
      </c>
      <c r="J42" s="31">
        <v>0.95612357807019099</v>
      </c>
      <c r="K42" s="30">
        <v>22.978777903189616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1.6708077612763498E-2</v>
      </c>
      <c r="D43" s="7">
        <v>8.0368724601201008E-2</v>
      </c>
      <c r="E43" s="7">
        <v>0.91963127539879896</v>
      </c>
      <c r="F43" s="32">
        <v>80971.071535944415</v>
      </c>
      <c r="G43" s="32">
        <v>6507.5417489364627</v>
      </c>
      <c r="H43" s="32">
        <v>389484.76896978705</v>
      </c>
      <c r="I43" s="33">
        <v>1548668.2754500194</v>
      </c>
      <c r="J43" s="31">
        <v>0.93414626466376161</v>
      </c>
      <c r="K43" s="30">
        <v>19.126192182877801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2.5777000396285974E-2</v>
      </c>
      <c r="D44" s="7">
        <v>0.12144185192002648</v>
      </c>
      <c r="E44" s="7">
        <v>0.87855814807997357</v>
      </c>
      <c r="F44" s="32">
        <v>74463.529787007952</v>
      </c>
      <c r="G44" s="32">
        <v>9042.9889578363</v>
      </c>
      <c r="H44" s="32">
        <v>350816.18570092588</v>
      </c>
      <c r="I44" s="33">
        <v>1159183.5064802323</v>
      </c>
      <c r="J44" s="31">
        <v>0.90071862534922198</v>
      </c>
      <c r="K44" s="30">
        <v>15.567130779267481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4.0016392375425404E-2</v>
      </c>
      <c r="D45" s="7">
        <v>0.18256041206045426</v>
      </c>
      <c r="E45" s="7">
        <v>0.81743958793954574</v>
      </c>
      <c r="F45" s="32">
        <v>65420.540829171652</v>
      </c>
      <c r="G45" s="32">
        <v>11943.200890991349</v>
      </c>
      <c r="H45" s="32">
        <v>298457.71150339447</v>
      </c>
      <c r="I45" s="33">
        <v>808367.32077930658</v>
      </c>
      <c r="J45" s="31">
        <v>0.85075239874431707</v>
      </c>
      <c r="K45" s="30">
        <v>12.356475665496911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6.3181411186361183E-2</v>
      </c>
      <c r="D46" s="7">
        <v>0.27362241295191508</v>
      </c>
      <c r="E46" s="7">
        <v>0.72637758704808486</v>
      </c>
      <c r="F46" s="32">
        <v>53477.339938180303</v>
      </c>
      <c r="G46" s="32">
        <v>14632.598792134711</v>
      </c>
      <c r="H46" s="32">
        <v>231596.58066158253</v>
      </c>
      <c r="I46" s="33">
        <v>509909.60927591217</v>
      </c>
      <c r="J46" s="31">
        <v>0.7759778747045325</v>
      </c>
      <c r="K46" s="30">
        <v>9.5350593328943933</v>
      </c>
    </row>
    <row r="47" spans="1:11" ht="13.5" customHeight="1" x14ac:dyDescent="0.2">
      <c r="A47" s="9">
        <v>85</v>
      </c>
      <c r="B47" s="8">
        <v>5</v>
      </c>
      <c r="C47" s="7">
        <v>9.7751270480662622E-2</v>
      </c>
      <c r="D47" s="7">
        <v>0.39210817914861124</v>
      </c>
      <c r="E47" s="7">
        <v>0.60789182085138882</v>
      </c>
      <c r="F47" s="32">
        <v>38844.741146045591</v>
      </c>
      <c r="G47" s="32">
        <v>15231.340720275075</v>
      </c>
      <c r="H47" s="32">
        <v>155817.31721111669</v>
      </c>
      <c r="I47" s="33">
        <v>278313.02861432964</v>
      </c>
      <c r="J47" s="31">
        <v>0.67279627689669008</v>
      </c>
      <c r="K47" s="30">
        <v>7.1647543632212365</v>
      </c>
    </row>
    <row r="48" spans="1:11" ht="13.5" customHeight="1" x14ac:dyDescent="0.2">
      <c r="A48" s="9">
        <v>90</v>
      </c>
      <c r="B48" s="8">
        <v>5</v>
      </c>
      <c r="C48" s="7">
        <v>0.15205914727736008</v>
      </c>
      <c r="D48" s="7">
        <v>0.54332741258711048</v>
      </c>
      <c r="E48" s="7">
        <v>0.45667258741288952</v>
      </c>
      <c r="F48" s="32">
        <v>23613.400425770516</v>
      </c>
      <c r="G48" s="32">
        <v>12829.807755717267</v>
      </c>
      <c r="H48" s="32">
        <v>84373.797863770364</v>
      </c>
      <c r="I48" s="33">
        <v>122495.71140321292</v>
      </c>
      <c r="J48" s="31">
        <v>0.54149178906380735</v>
      </c>
      <c r="K48" s="30">
        <v>5.1875506786192069</v>
      </c>
    </row>
    <row r="49" spans="1:12" ht="13.5" customHeight="1" x14ac:dyDescent="0.2">
      <c r="A49" s="9">
        <v>95</v>
      </c>
      <c r="B49" s="8">
        <v>5</v>
      </c>
      <c r="C49" s="7">
        <v>0.23697423590846958</v>
      </c>
      <c r="D49" s="7">
        <v>0.71210703110815321</v>
      </c>
      <c r="E49" s="7">
        <v>0.28789296889184679</v>
      </c>
      <c r="F49" s="32">
        <v>10783.592670053249</v>
      </c>
      <c r="G49" s="32">
        <v>7679.072160951262</v>
      </c>
      <c r="H49" s="32">
        <v>32404.671045831645</v>
      </c>
      <c r="I49" s="33">
        <v>38121.913539442561</v>
      </c>
      <c r="J49" s="31">
        <v>0.38406083246545464</v>
      </c>
      <c r="K49" s="30">
        <v>3.535177440938551</v>
      </c>
    </row>
    <row r="50" spans="1:12" ht="13.5" customHeight="1" x14ac:dyDescent="0.2">
      <c r="A50" s="9" t="s">
        <v>3</v>
      </c>
      <c r="B50" s="34" t="s">
        <v>10</v>
      </c>
      <c r="C50" s="7">
        <v>0.54301011590313386</v>
      </c>
      <c r="D50" s="7">
        <v>1</v>
      </c>
      <c r="E50" s="7">
        <v>0</v>
      </c>
      <c r="F50" s="32">
        <v>3104.520509101987</v>
      </c>
      <c r="G50" s="32">
        <v>3104.520509101987</v>
      </c>
      <c r="H50" s="32">
        <v>5717.2424936109182</v>
      </c>
      <c r="I50" s="33">
        <v>5717.2424936109182</v>
      </c>
      <c r="J50" s="31">
        <v>0.14997260008198735</v>
      </c>
      <c r="K50" s="30">
        <v>1.8415863180316649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5.9055965119820504E-3</v>
      </c>
      <c r="D52" s="7">
        <v>5.8752524951878873E-3</v>
      </c>
      <c r="E52" s="7">
        <v>0.99412474750481217</v>
      </c>
      <c r="F52" s="32">
        <v>100000</v>
      </c>
      <c r="G52" s="32">
        <v>587.52524951878877</v>
      </c>
      <c r="H52" s="32">
        <v>99486.182018487088</v>
      </c>
      <c r="I52" s="33">
        <v>8337422.0302452268</v>
      </c>
      <c r="J52" s="31"/>
      <c r="K52" s="30">
        <v>83.374220302452272</v>
      </c>
      <c r="L52" s="29"/>
    </row>
    <row r="53" spans="1:12" ht="13.5" customHeight="1" x14ac:dyDescent="0.2">
      <c r="A53" s="6">
        <v>1</v>
      </c>
      <c r="B53" s="8">
        <v>4</v>
      </c>
      <c r="C53" s="7">
        <v>6.918634819398856E-4</v>
      </c>
      <c r="D53" s="7">
        <v>2.7625050532217891E-3</v>
      </c>
      <c r="E53" s="7">
        <v>0.99723749494677816</v>
      </c>
      <c r="F53" s="32">
        <v>99412.474750481211</v>
      </c>
      <c r="G53" s="32">
        <v>274.62746385148785</v>
      </c>
      <c r="H53" s="32">
        <v>396938.80515484349</v>
      </c>
      <c r="I53" s="33">
        <v>8237935.84822674</v>
      </c>
      <c r="J53" s="31">
        <v>0.99284997434666111</v>
      </c>
      <c r="K53" s="30">
        <v>82.866218438917429</v>
      </c>
    </row>
    <row r="54" spans="1:12" ht="13.5" customHeight="1" x14ac:dyDescent="0.2">
      <c r="A54" s="6">
        <v>5</v>
      </c>
      <c r="B54" s="8">
        <v>5</v>
      </c>
      <c r="C54" s="7">
        <v>1.7673448235324803E-4</v>
      </c>
      <c r="D54" s="7">
        <v>8.8325524706301946E-4</v>
      </c>
      <c r="E54" s="7">
        <v>0.99911674475293699</v>
      </c>
      <c r="F54" s="32">
        <v>99137.847286629723</v>
      </c>
      <c r="G54" s="32">
        <v>87.564023798448034</v>
      </c>
      <c r="H54" s="32">
        <v>495455.23110441712</v>
      </c>
      <c r="I54" s="33">
        <v>7840997.0430718968</v>
      </c>
      <c r="J54" s="31">
        <v>0.99804652043315689</v>
      </c>
      <c r="K54" s="30">
        <v>79.091863074268886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2.6900874498141911E-4</v>
      </c>
      <c r="D55" s="7">
        <v>1.3442507732781585E-3</v>
      </c>
      <c r="E55" s="7">
        <v>0.99865574922672184</v>
      </c>
      <c r="F55" s="32">
        <v>99050.283262831275</v>
      </c>
      <c r="G55" s="32">
        <v>133.14841986948159</v>
      </c>
      <c r="H55" s="32">
        <v>494959.4478003991</v>
      </c>
      <c r="I55" s="33">
        <v>7345541.81196748</v>
      </c>
      <c r="J55" s="31">
        <v>0.99899933783540262</v>
      </c>
      <c r="K55" s="30">
        <v>74.159725444459198</v>
      </c>
    </row>
    <row r="56" spans="1:12" ht="13.5" customHeight="1" x14ac:dyDescent="0.2">
      <c r="A56" s="9">
        <f t="shared" si="8"/>
        <v>15</v>
      </c>
      <c r="B56" s="8">
        <v>5</v>
      </c>
      <c r="C56" s="7">
        <v>4.3721554898900396E-4</v>
      </c>
      <c r="D56" s="7">
        <v>2.1837998687742502E-3</v>
      </c>
      <c r="E56" s="7">
        <v>0.99781620013122574</v>
      </c>
      <c r="F56" s="32">
        <v>98917.134842961794</v>
      </c>
      <c r="G56" s="32">
        <v>216.01522608958476</v>
      </c>
      <c r="H56" s="32">
        <v>494070.31975209457</v>
      </c>
      <c r="I56" s="33">
        <v>6850582.3641670812</v>
      </c>
      <c r="J56" s="31">
        <v>0.99820363455580896</v>
      </c>
      <c r="K56" s="30">
        <v>69.255770246913073</v>
      </c>
    </row>
    <row r="57" spans="1:12" ht="13.5" customHeight="1" x14ac:dyDescent="0.2">
      <c r="A57" s="9">
        <f t="shared" si="8"/>
        <v>20</v>
      </c>
      <c r="B57" s="8">
        <v>5</v>
      </c>
      <c r="C57" s="7">
        <v>5.770861131221644E-4</v>
      </c>
      <c r="D57" s="7">
        <v>2.8814420490485488E-3</v>
      </c>
      <c r="E57" s="7">
        <v>0.9971185579509515</v>
      </c>
      <c r="F57" s="32">
        <v>98701.119616872209</v>
      </c>
      <c r="G57" s="32">
        <v>284.40155635222618</v>
      </c>
      <c r="H57" s="32">
        <v>492823.42770916875</v>
      </c>
      <c r="I57" s="33">
        <v>6356512.0444149869</v>
      </c>
      <c r="J57" s="31">
        <v>0.99747628628339491</v>
      </c>
      <c r="K57" s="30">
        <v>64.4016204587044</v>
      </c>
    </row>
    <row r="58" spans="1:12" ht="13.5" customHeight="1" x14ac:dyDescent="0.2">
      <c r="A58" s="9">
        <f t="shared" si="8"/>
        <v>25</v>
      </c>
      <c r="B58" s="8">
        <v>5</v>
      </c>
      <c r="C58" s="7">
        <v>7.1441905402748539E-4</v>
      </c>
      <c r="D58" s="7">
        <v>3.5659226099188832E-3</v>
      </c>
      <c r="E58" s="7">
        <v>0.99643407739008116</v>
      </c>
      <c r="F58" s="32">
        <v>98416.718060519983</v>
      </c>
      <c r="G58" s="32">
        <v>350.94640012602031</v>
      </c>
      <c r="H58" s="32">
        <v>491233.25889418198</v>
      </c>
      <c r="I58" s="33">
        <v>5863688.6167058181</v>
      </c>
      <c r="J58" s="31">
        <v>0.99677334979309229</v>
      </c>
      <c r="K58" s="30">
        <v>59.580208853337545</v>
      </c>
    </row>
    <row r="59" spans="1:12" ht="13.5" customHeight="1" x14ac:dyDescent="0.2">
      <c r="A59" s="9">
        <f t="shared" si="8"/>
        <v>30</v>
      </c>
      <c r="B59" s="8">
        <v>5</v>
      </c>
      <c r="C59" s="7">
        <v>8.8725631698716536E-4</v>
      </c>
      <c r="D59" s="7">
        <v>4.4268131357954356E-3</v>
      </c>
      <c r="E59" s="7">
        <v>0.9955731868642046</v>
      </c>
      <c r="F59" s="32">
        <v>98065.771660393963</v>
      </c>
      <c r="G59" s="32">
        <v>434.11884615814779</v>
      </c>
      <c r="H59" s="32">
        <v>489282.33910159644</v>
      </c>
      <c r="I59" s="33">
        <v>5372455.3578116363</v>
      </c>
      <c r="J59" s="31">
        <v>0.99602852665762642</v>
      </c>
      <c r="K59" s="30">
        <v>54.784205200736942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1.116899961285704E-3</v>
      </c>
      <c r="D60" s="7">
        <v>5.5695310462105388E-3</v>
      </c>
      <c r="E60" s="7">
        <v>0.9944304689537895</v>
      </c>
      <c r="F60" s="32">
        <v>97631.652814235815</v>
      </c>
      <c r="G60" s="32">
        <v>543.76252144173486</v>
      </c>
      <c r="H60" s="32">
        <v>486849.79880900891</v>
      </c>
      <c r="I60" s="33">
        <v>4883173.0187100396</v>
      </c>
      <c r="J60" s="31">
        <v>0.99502835050810523</v>
      </c>
      <c r="K60" s="30">
        <v>50.016289573641394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1.4560453480181813E-3</v>
      </c>
      <c r="D61" s="7">
        <v>7.2550007011947916E-3</v>
      </c>
      <c r="E61" s="7">
        <v>0.99274499929880522</v>
      </c>
      <c r="F61" s="32">
        <v>97087.89029279408</v>
      </c>
      <c r="G61" s="32">
        <v>704.37271215174405</v>
      </c>
      <c r="H61" s="32">
        <v>483757.40021453553</v>
      </c>
      <c r="I61" s="33">
        <v>4396323.2199010309</v>
      </c>
      <c r="J61" s="31">
        <v>0.99364814650835154</v>
      </c>
      <c r="K61" s="30">
        <v>45.28189052870303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1.97624633421722E-3</v>
      </c>
      <c r="D62" s="7">
        <v>9.8350675899095182E-3</v>
      </c>
      <c r="E62" s="7">
        <v>0.99016493241009051</v>
      </c>
      <c r="F62" s="32">
        <v>96383.517580642336</v>
      </c>
      <c r="G62" s="32">
        <v>947.93840995884966</v>
      </c>
      <c r="H62" s="32">
        <v>479666.11932227708</v>
      </c>
      <c r="I62" s="33">
        <v>3912565.8196864957</v>
      </c>
      <c r="J62" s="31">
        <v>0.99154270117533283</v>
      </c>
      <c r="K62" s="30">
        <v>40.593723054493452</v>
      </c>
    </row>
    <row r="63" spans="1:12" ht="13.5" customHeight="1" x14ac:dyDescent="0.2">
      <c r="A63" s="9">
        <f t="shared" si="8"/>
        <v>50</v>
      </c>
      <c r="B63" s="8">
        <v>5</v>
      </c>
      <c r="C63" s="7">
        <v>2.8009923722824128E-3</v>
      </c>
      <c r="D63" s="7">
        <v>1.3913166037053415E-2</v>
      </c>
      <c r="E63" s="7">
        <v>0.98608683396294661</v>
      </c>
      <c r="F63" s="32">
        <v>95435.579170683486</v>
      </c>
      <c r="G63" s="32">
        <v>1327.8110588440759</v>
      </c>
      <c r="H63" s="32">
        <v>474050.22305080312</v>
      </c>
      <c r="I63" s="33">
        <v>3432899.7003642186</v>
      </c>
      <c r="J63" s="31">
        <v>0.98829207224515103</v>
      </c>
      <c r="K63" s="30">
        <v>35.970858354876093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4.1489125570097476E-3</v>
      </c>
      <c r="D64" s="7">
        <v>2.0544362858456316E-2</v>
      </c>
      <c r="E64" s="7">
        <v>0.97945563714154371</v>
      </c>
      <c r="F64" s="32">
        <v>94107.76811183941</v>
      </c>
      <c r="G64" s="32">
        <v>1933.3841358890932</v>
      </c>
      <c r="H64" s="32">
        <v>465997.8028754947</v>
      </c>
      <c r="I64" s="33">
        <v>2958849.4773134156</v>
      </c>
      <c r="J64" s="31">
        <v>0.98301357159271818</v>
      </c>
      <c r="K64" s="30">
        <v>31.441075871622672</v>
      </c>
    </row>
    <row r="65" spans="1:11" ht="13.5" customHeight="1" x14ac:dyDescent="0.2">
      <c r="A65" s="9">
        <f t="shared" si="8"/>
        <v>60</v>
      </c>
      <c r="B65" s="8">
        <v>5</v>
      </c>
      <c r="C65" s="7">
        <v>6.2026414743465135E-3</v>
      </c>
      <c r="D65" s="7">
        <v>3.0567973911052964E-2</v>
      </c>
      <c r="E65" s="7">
        <v>0.96943202608894707</v>
      </c>
      <c r="F65" s="32">
        <v>92174.383975950317</v>
      </c>
      <c r="G65" s="32">
        <v>2817.5841646442277</v>
      </c>
      <c r="H65" s="32">
        <v>454255.52585901762</v>
      </c>
      <c r="I65" s="33">
        <v>2492851.674437921</v>
      </c>
      <c r="J65" s="31">
        <v>0.97480186184565687</v>
      </c>
      <c r="K65" s="30">
        <v>27.044950743455399</v>
      </c>
    </row>
    <row r="66" spans="1:11" ht="13.5" customHeight="1" x14ac:dyDescent="0.2">
      <c r="A66" s="9">
        <f t="shared" si="8"/>
        <v>65</v>
      </c>
      <c r="B66" s="8">
        <v>5</v>
      </c>
      <c r="C66" s="7">
        <v>9.5356747167354931E-3</v>
      </c>
      <c r="D66" s="7">
        <v>4.6637127415491655E-2</v>
      </c>
      <c r="E66" s="7">
        <v>0.95336287258450836</v>
      </c>
      <c r="F66" s="32">
        <v>89356.799811306089</v>
      </c>
      <c r="G66" s="32">
        <v>4167.3444582404627</v>
      </c>
      <c r="H66" s="32">
        <v>437026.7004731826</v>
      </c>
      <c r="I66" s="33">
        <v>2038596.1485789034</v>
      </c>
      <c r="J66" s="31">
        <v>0.96207239228789887</v>
      </c>
      <c r="K66" s="30">
        <v>22.814113227910887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1.4969492799386997E-2</v>
      </c>
      <c r="D67" s="7">
        <v>7.230712921878453E-2</v>
      </c>
      <c r="E67" s="7">
        <v>0.92769287078121543</v>
      </c>
      <c r="F67" s="32">
        <v>85189.455353065627</v>
      </c>
      <c r="G67" s="32">
        <v>6159.8049562919914</v>
      </c>
      <c r="H67" s="32">
        <v>411490.55875455157</v>
      </c>
      <c r="I67" s="33">
        <v>1601569.4481057208</v>
      </c>
      <c r="J67" s="31">
        <v>0.94156846322894627</v>
      </c>
      <c r="K67" s="30">
        <v>18.800090239667046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2.4482538348006042E-2</v>
      </c>
      <c r="D68" s="7">
        <v>0.11579261893290239</v>
      </c>
      <c r="E68" s="7">
        <v>0.88420738106709762</v>
      </c>
      <c r="F68" s="32">
        <v>79029.650396773635</v>
      </c>
      <c r="G68" s="32">
        <v>9151.0501927941077</v>
      </c>
      <c r="H68" s="32">
        <v>373778.65247127885</v>
      </c>
      <c r="I68" s="33">
        <v>1190078.8893511693</v>
      </c>
      <c r="J68" s="31">
        <v>0.90835292455454042</v>
      </c>
      <c r="K68" s="30">
        <v>15.058637908383737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4.1833055189863161E-2</v>
      </c>
      <c r="D69" s="7">
        <v>0.19022381283774487</v>
      </c>
      <c r="E69" s="7">
        <v>0.80977618716225508</v>
      </c>
      <c r="F69" s="32">
        <v>69878.600203979528</v>
      </c>
      <c r="G69" s="32">
        <v>13292.573766565401</v>
      </c>
      <c r="H69" s="32">
        <v>317752.88001882326</v>
      </c>
      <c r="I69" s="33">
        <v>816300.23687989055</v>
      </c>
      <c r="J69" s="31">
        <v>0.85010975859098692</v>
      </c>
      <c r="K69" s="30">
        <v>11.681691311747297</v>
      </c>
    </row>
    <row r="70" spans="1:11" ht="13.5" customHeight="1" x14ac:dyDescent="0.2">
      <c r="A70" s="9">
        <v>85</v>
      </c>
      <c r="B70" s="8">
        <v>5</v>
      </c>
      <c r="C70" s="7">
        <v>6.7006340178725643E-2</v>
      </c>
      <c r="D70" s="7">
        <v>0.28784473744490735</v>
      </c>
      <c r="E70" s="7">
        <v>0.71215526255509265</v>
      </c>
      <c r="F70" s="32">
        <v>56586.026437414126</v>
      </c>
      <c r="G70" s="32">
        <v>16287.989922928056</v>
      </c>
      <c r="H70" s="32">
        <v>243081.32453560649</v>
      </c>
      <c r="I70" s="33">
        <v>498547.35686106724</v>
      </c>
      <c r="J70" s="31">
        <v>0.76500116858486589</v>
      </c>
      <c r="K70" s="30">
        <v>8.8104323319552371</v>
      </c>
    </row>
    <row r="71" spans="1:11" ht="13.5" customHeight="1" x14ac:dyDescent="0.2">
      <c r="A71" s="9">
        <v>90</v>
      </c>
      <c r="B71" s="8">
        <v>5</v>
      </c>
      <c r="C71" s="7">
        <v>0.10958509623597365</v>
      </c>
      <c r="D71" s="7">
        <v>0.42947498567307918</v>
      </c>
      <c r="E71" s="7">
        <v>0.57052501432692082</v>
      </c>
      <c r="F71" s="32">
        <v>40298.03651448607</v>
      </c>
      <c r="G71" s="32">
        <v>17306.998654712126</v>
      </c>
      <c r="H71" s="32">
        <v>157932.04777996748</v>
      </c>
      <c r="I71" s="33">
        <v>255466.03232546072</v>
      </c>
      <c r="J71" s="31">
        <v>0.64970868527924963</v>
      </c>
      <c r="K71" s="30">
        <v>6.3394163691729126</v>
      </c>
    </row>
    <row r="72" spans="1:11" ht="13.5" customHeight="1" x14ac:dyDescent="0.2">
      <c r="A72" s="9">
        <v>95</v>
      </c>
      <c r="B72" s="8">
        <v>5</v>
      </c>
      <c r="C72" s="7">
        <v>0.17909943985056909</v>
      </c>
      <c r="D72" s="7">
        <v>0.60604837421515367</v>
      </c>
      <c r="E72" s="7">
        <v>0.39395162578484633</v>
      </c>
      <c r="F72" s="32">
        <v>22991.037859773944</v>
      </c>
      <c r="G72" s="32">
        <v>13933.681116435046</v>
      </c>
      <c r="H72" s="32">
        <v>77798.574512910578</v>
      </c>
      <c r="I72" s="33">
        <v>97533.984545493237</v>
      </c>
      <c r="J72" s="31">
        <v>0.49260790071753097</v>
      </c>
      <c r="K72" s="30">
        <v>4.2422610558239597</v>
      </c>
    </row>
    <row r="73" spans="1:11" ht="13.5" customHeight="1" x14ac:dyDescent="0.2">
      <c r="A73" s="9" t="s">
        <v>3</v>
      </c>
      <c r="B73" s="34" t="s">
        <v>10</v>
      </c>
      <c r="C73" s="7">
        <v>0.45893937487923642</v>
      </c>
      <c r="D73" s="7">
        <v>1</v>
      </c>
      <c r="E73" s="7">
        <v>0</v>
      </c>
      <c r="F73" s="32">
        <v>9057.356743338898</v>
      </c>
      <c r="G73" s="32">
        <v>9057.356743338898</v>
      </c>
      <c r="H73" s="32">
        <v>19735.410032582662</v>
      </c>
      <c r="I73" s="33">
        <v>19735.410032582662</v>
      </c>
      <c r="J73" s="31">
        <v>0.20234393298448072</v>
      </c>
      <c r="K73" s="30">
        <v>2.1789370333786162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0.12494235527481699</v>
      </c>
      <c r="E75" s="40" t="s">
        <v>6</v>
      </c>
      <c r="F75" s="17" t="s">
        <v>8</v>
      </c>
      <c r="G75" s="18">
        <f>+(H29-F30)/G29</f>
        <v>0.12445528614743859</v>
      </c>
      <c r="H75" s="40" t="s">
        <v>7</v>
      </c>
      <c r="I75" s="15" t="s">
        <v>8</v>
      </c>
      <c r="J75" s="16">
        <f>(H52-F53)/G52</f>
        <v>0.12545378784358127</v>
      </c>
      <c r="K75" s="2"/>
    </row>
    <row r="76" spans="1:11" ht="15.75" x14ac:dyDescent="0.2">
      <c r="B76" s="39"/>
      <c r="C76" s="19" t="s">
        <v>9</v>
      </c>
      <c r="D76" s="16">
        <f>+G76*0.5122+J76*0.4878</f>
        <v>1.4497097394963312</v>
      </c>
      <c r="E76" s="41"/>
      <c r="F76" s="20" t="s">
        <v>9</v>
      </c>
      <c r="G76" s="18">
        <f>+(H30-4*F31)/G30</f>
        <v>1.4868644585465265</v>
      </c>
      <c r="H76" s="41"/>
      <c r="I76" s="19" t="s">
        <v>9</v>
      </c>
      <c r="J76" s="16">
        <f>(H53-4*F54)/G53</f>
        <v>1.4106965228142687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5.7056102636544844E-3</v>
      </c>
      <c r="D6" s="7">
        <f t="shared" si="0"/>
        <v>5.6760937187404128E-3</v>
      </c>
      <c r="E6" s="7">
        <f t="shared" si="0"/>
        <v>0.99432390628125944</v>
      </c>
      <c r="F6" s="32">
        <f t="shared" si="0"/>
        <v>100000</v>
      </c>
      <c r="G6" s="32">
        <f t="shared" si="0"/>
        <v>567.60937187404124</v>
      </c>
      <c r="H6" s="32">
        <f t="shared" si="0"/>
        <v>99506.092873046131</v>
      </c>
      <c r="I6" s="33">
        <f t="shared" si="0"/>
        <v>7932730.8762900438</v>
      </c>
      <c r="J6" s="31"/>
      <c r="K6" s="30">
        <f t="shared" ref="K6:K27" si="1">+K29*0.5122+K52*0.4878</f>
        <v>79.327308762900429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4.2034478776668859E-4</v>
      </c>
      <c r="D7" s="7">
        <f t="shared" si="0"/>
        <v>1.6796671124240771E-3</v>
      </c>
      <c r="E7" s="7">
        <f t="shared" si="0"/>
        <v>0.99832033288757605</v>
      </c>
      <c r="F7" s="32">
        <f t="shared" si="0"/>
        <v>99432.390628125955</v>
      </c>
      <c r="G7" s="32">
        <f t="shared" si="0"/>
        <v>167.01838853893997</v>
      </c>
      <c r="H7" s="32">
        <f t="shared" si="0"/>
        <v>397324.8083481717</v>
      </c>
      <c r="I7" s="33">
        <f t="shared" si="0"/>
        <v>7833224.7834169976</v>
      </c>
      <c r="J7" s="31">
        <f t="shared" ref="J7:J27" si="2">+J30*0.5122+J53*0.4878</f>
        <v>0.99366180244243574</v>
      </c>
      <c r="K7" s="30">
        <f t="shared" si="1"/>
        <v>78.776388576051346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1.6375963837050693E-4</v>
      </c>
      <c r="D8" s="7">
        <f t="shared" si="0"/>
        <v>8.1844288076899437E-4</v>
      </c>
      <c r="E8" s="7">
        <f t="shared" si="0"/>
        <v>0.99918155711923107</v>
      </c>
      <c r="F8" s="32">
        <f t="shared" si="0"/>
        <v>99265.372239587014</v>
      </c>
      <c r="G8" s="32">
        <f t="shared" si="0"/>
        <v>81.248555246083328</v>
      </c>
      <c r="H8" s="32">
        <f t="shared" si="0"/>
        <v>496112.07899485354</v>
      </c>
      <c r="I8" s="33">
        <f t="shared" si="0"/>
        <v>7435899.9750688262</v>
      </c>
      <c r="J8" s="31">
        <f t="shared" si="2"/>
        <v>0.99855320833820604</v>
      </c>
      <c r="K8" s="30">
        <f t="shared" si="1"/>
        <v>74.906380942065624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2.3504770923860239E-4</v>
      </c>
      <c r="D9" s="7">
        <f t="shared" si="0"/>
        <v>1.1746376661453479E-3</v>
      </c>
      <c r="E9" s="7">
        <f t="shared" si="0"/>
        <v>0.99882536233385466</v>
      </c>
      <c r="F9" s="32">
        <f t="shared" si="0"/>
        <v>99184.123684340942</v>
      </c>
      <c r="G9" s="32">
        <f t="shared" si="0"/>
        <v>116.50595368616433</v>
      </c>
      <c r="H9" s="32">
        <f t="shared" si="0"/>
        <v>495667.09472835012</v>
      </c>
      <c r="I9" s="33">
        <f t="shared" si="0"/>
        <v>6939787.8960739728</v>
      </c>
      <c r="J9" s="31">
        <f t="shared" si="2"/>
        <v>0.99910311182553757</v>
      </c>
      <c r="K9" s="30">
        <f t="shared" si="1"/>
        <v>69.965925339867084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5.3471720173130179E-4</v>
      </c>
      <c r="D10" s="7">
        <f t="shared" si="0"/>
        <v>2.6702065159101849E-3</v>
      </c>
      <c r="E10" s="7">
        <f t="shared" si="0"/>
        <v>0.99732979348408979</v>
      </c>
      <c r="F10" s="32">
        <f t="shared" si="0"/>
        <v>99067.617730654776</v>
      </c>
      <c r="G10" s="32">
        <f t="shared" si="0"/>
        <v>264.44245498808851</v>
      </c>
      <c r="H10" s="32">
        <f t="shared" si="0"/>
        <v>494755.25401769229</v>
      </c>
      <c r="I10" s="33">
        <f t="shared" si="0"/>
        <v>6444120.8013456222</v>
      </c>
      <c r="J10" s="31">
        <f t="shared" si="2"/>
        <v>0.99816003509215034</v>
      </c>
      <c r="K10" s="30">
        <f t="shared" si="1"/>
        <v>65.044897659505892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9.2678083200064512E-4</v>
      </c>
      <c r="D11" s="7">
        <f t="shared" si="0"/>
        <v>4.6219712200914077E-3</v>
      </c>
      <c r="E11" s="7">
        <f t="shared" si="0"/>
        <v>0.99537802877990855</v>
      </c>
      <c r="F11" s="32">
        <f t="shared" si="0"/>
        <v>98803.175275666683</v>
      </c>
      <c r="G11" s="32">
        <f t="shared" si="0"/>
        <v>456.28520330244095</v>
      </c>
      <c r="H11" s="32">
        <f t="shared" si="0"/>
        <v>492943.49266385683</v>
      </c>
      <c r="I11" s="33">
        <f t="shared" si="0"/>
        <v>5949365.5473279301</v>
      </c>
      <c r="J11" s="31">
        <f t="shared" si="2"/>
        <v>0.99633604107921947</v>
      </c>
      <c r="K11" s="30">
        <f t="shared" si="1"/>
        <v>60.209605905035154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1.2175874374686136E-3</v>
      </c>
      <c r="D12" s="7">
        <f t="shared" si="0"/>
        <v>6.0666902093691076E-3</v>
      </c>
      <c r="E12" s="7">
        <f t="shared" si="0"/>
        <v>0.99393330979063088</v>
      </c>
      <c r="F12" s="32">
        <f t="shared" si="0"/>
        <v>98346.890072364244</v>
      </c>
      <c r="G12" s="32">
        <f t="shared" si="0"/>
        <v>595.6403209756096</v>
      </c>
      <c r="H12" s="32">
        <f t="shared" si="0"/>
        <v>490289.31299302191</v>
      </c>
      <c r="I12" s="33">
        <f t="shared" si="0"/>
        <v>5456422.0546640735</v>
      </c>
      <c r="J12" s="31">
        <f t="shared" si="2"/>
        <v>0.9946089437619976</v>
      </c>
      <c r="K12" s="30">
        <f t="shared" si="1"/>
        <v>55.472160672516495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1.4263102867677357E-3</v>
      </c>
      <c r="D13" s="7">
        <f t="shared" si="0"/>
        <v>7.103681913078766E-3</v>
      </c>
      <c r="E13" s="7">
        <f t="shared" si="0"/>
        <v>0.99289631808692125</v>
      </c>
      <c r="F13" s="32">
        <f t="shared" si="0"/>
        <v>97751.249751388634</v>
      </c>
      <c r="G13" s="32">
        <f t="shared" si="0"/>
        <v>692.83071482952028</v>
      </c>
      <c r="H13" s="32">
        <f t="shared" si="0"/>
        <v>487062.15248715749</v>
      </c>
      <c r="I13" s="33">
        <f t="shared" si="0"/>
        <v>4966132.7416710518</v>
      </c>
      <c r="J13" s="31">
        <f t="shared" si="2"/>
        <v>0.99340449297996392</v>
      </c>
      <c r="K13" s="30">
        <f t="shared" si="1"/>
        <v>50.789261957810467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1.7000565082159759E-3</v>
      </c>
      <c r="D14" s="7">
        <f t="shared" si="0"/>
        <v>8.4630603233523879E-3</v>
      </c>
      <c r="E14" s="7">
        <f t="shared" si="0"/>
        <v>0.99153693967664758</v>
      </c>
      <c r="F14" s="32">
        <f t="shared" si="0"/>
        <v>97058.41903655912</v>
      </c>
      <c r="G14" s="32">
        <f t="shared" si="0"/>
        <v>819.49407565192962</v>
      </c>
      <c r="H14" s="32">
        <f t="shared" si="0"/>
        <v>483311.73371435027</v>
      </c>
      <c r="I14" s="33">
        <f t="shared" si="0"/>
        <v>4479070.5891838931</v>
      </c>
      <c r="J14" s="31">
        <f t="shared" si="2"/>
        <v>0.9922819981921418</v>
      </c>
      <c r="K14" s="30">
        <f t="shared" si="1"/>
        <v>46.129139577133216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2.2125410493885485E-3</v>
      </c>
      <c r="D15" s="7">
        <f t="shared" si="0"/>
        <v>1.1001938216700324E-2</v>
      </c>
      <c r="E15" s="7">
        <f t="shared" si="0"/>
        <v>0.98899806178329963</v>
      </c>
      <c r="F15" s="32">
        <f t="shared" si="0"/>
        <v>96238.92496090717</v>
      </c>
      <c r="G15" s="32">
        <f t="shared" si="0"/>
        <v>1056.2826931006769</v>
      </c>
      <c r="H15" s="32">
        <f t="shared" si="0"/>
        <v>478675.78932267893</v>
      </c>
      <c r="I15" s="33">
        <f t="shared" si="0"/>
        <v>3995758.8554695435</v>
      </c>
      <c r="J15" s="31">
        <f t="shared" si="2"/>
        <v>0.99038539153371119</v>
      </c>
      <c r="K15" s="30">
        <f t="shared" si="1"/>
        <v>41.496306925542257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3.0680277633334187E-3</v>
      </c>
      <c r="D16" s="7">
        <f t="shared" si="4"/>
        <v>1.5225202807148697E-2</v>
      </c>
      <c r="E16" s="7">
        <f t="shared" si="4"/>
        <v>0.98477479719285133</v>
      </c>
      <c r="F16" s="32">
        <f t="shared" si="4"/>
        <v>95182.642267806514</v>
      </c>
      <c r="G16" s="32">
        <f t="shared" si="4"/>
        <v>1445.2452368133031</v>
      </c>
      <c r="H16" s="32">
        <f t="shared" si="4"/>
        <v>472494.66068739718</v>
      </c>
      <c r="I16" s="33">
        <f t="shared" si="4"/>
        <v>3517083.066146865</v>
      </c>
      <c r="J16" s="31">
        <f t="shared" si="2"/>
        <v>0.98705439915852877</v>
      </c>
      <c r="K16" s="30">
        <f t="shared" si="1"/>
        <v>36.924167479702817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4.461007025857E-3</v>
      </c>
      <c r="D17" s="7">
        <f t="shared" si="4"/>
        <v>2.2063810571489463E-2</v>
      </c>
      <c r="E17" s="7">
        <f t="shared" si="4"/>
        <v>0.97793618942851057</v>
      </c>
      <c r="F17" s="32">
        <f t="shared" si="4"/>
        <v>93737.39703099319</v>
      </c>
      <c r="G17" s="32">
        <f t="shared" si="4"/>
        <v>2061.2690037926304</v>
      </c>
      <c r="H17" s="32">
        <f t="shared" si="4"/>
        <v>463834.17472906469</v>
      </c>
      <c r="I17" s="33">
        <f t="shared" si="4"/>
        <v>3044588.4054594678</v>
      </c>
      <c r="J17" s="31">
        <f t="shared" si="2"/>
        <v>0.98161533387915556</v>
      </c>
      <c r="K17" s="30">
        <f t="shared" si="1"/>
        <v>32.448475025112543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6.6145203740487473E-3</v>
      </c>
      <c r="D18" s="7">
        <f t="shared" si="4"/>
        <v>3.2545439141075952E-2</v>
      </c>
      <c r="E18" s="7">
        <f t="shared" si="4"/>
        <v>0.96745456085892401</v>
      </c>
      <c r="F18" s="32">
        <f t="shared" si="4"/>
        <v>91676.128027200582</v>
      </c>
      <c r="G18" s="32">
        <f t="shared" si="4"/>
        <v>2971.0437830673936</v>
      </c>
      <c r="H18" s="32">
        <f t="shared" si="4"/>
        <v>451387.34199493629</v>
      </c>
      <c r="I18" s="33">
        <f t="shared" si="4"/>
        <v>2580754.2307304032</v>
      </c>
      <c r="J18" s="31">
        <f t="shared" si="2"/>
        <v>0.97306426352347286</v>
      </c>
      <c r="K18" s="30">
        <f t="shared" si="1"/>
        <v>28.112737681895382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9.9328816962096899E-3</v>
      </c>
      <c r="D19" s="7">
        <f t="shared" si="4"/>
        <v>4.8481209365771133E-2</v>
      </c>
      <c r="E19" s="7">
        <f t="shared" si="4"/>
        <v>0.95151879063422884</v>
      </c>
      <c r="F19" s="32">
        <f t="shared" si="4"/>
        <v>88705.084244133177</v>
      </c>
      <c r="G19" s="32">
        <f t="shared" si="4"/>
        <v>4276.0548495638413</v>
      </c>
      <c r="H19" s="32">
        <f t="shared" si="4"/>
        <v>433448.55510386953</v>
      </c>
      <c r="I19" s="33">
        <f t="shared" si="4"/>
        <v>2129366.8887354671</v>
      </c>
      <c r="J19" s="31">
        <f t="shared" si="2"/>
        <v>0.96006316335363218</v>
      </c>
      <c r="K19" s="30">
        <f t="shared" si="1"/>
        <v>23.958215571336947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1.5070859048951023E-2</v>
      </c>
      <c r="D20" s="7">
        <f t="shared" si="4"/>
        <v>7.2656436261390456E-2</v>
      </c>
      <c r="E20" s="7">
        <f t="shared" si="4"/>
        <v>0.9273435637386096</v>
      </c>
      <c r="F20" s="32">
        <f t="shared" si="4"/>
        <v>84429.029394569341</v>
      </c>
      <c r="G20" s="32">
        <f t="shared" si="4"/>
        <v>6086.4267829420551</v>
      </c>
      <c r="H20" s="32">
        <f t="shared" si="4"/>
        <v>407775.37946316891</v>
      </c>
      <c r="I20" s="33">
        <f t="shared" si="4"/>
        <v>1695918.3336315975</v>
      </c>
      <c r="J20" s="31">
        <f t="shared" si="2"/>
        <v>0.94037220155974643</v>
      </c>
      <c r="K20" s="30">
        <f t="shared" si="1"/>
        <v>20.028353418976074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2.3195137834723899E-2</v>
      </c>
      <c r="D21" s="7">
        <f t="shared" si="4"/>
        <v>0.10967466293543207</v>
      </c>
      <c r="E21" s="7">
        <f t="shared" si="4"/>
        <v>0.89032533706456796</v>
      </c>
      <c r="F21" s="32">
        <f t="shared" si="4"/>
        <v>78342.602611627284</v>
      </c>
      <c r="G21" s="32">
        <f t="shared" si="4"/>
        <v>8499.0823342532167</v>
      </c>
      <c r="H21" s="32">
        <f t="shared" si="4"/>
        <v>371533.3294200286</v>
      </c>
      <c r="I21" s="33">
        <f t="shared" si="4"/>
        <v>1288142.9541684287</v>
      </c>
      <c r="J21" s="31">
        <f t="shared" si="2"/>
        <v>0.91029757080879925</v>
      </c>
      <c r="K21" s="30">
        <f t="shared" si="1"/>
        <v>16.369282164372695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3.6315486407946768E-2</v>
      </c>
      <c r="D22" s="7">
        <f t="shared" si="4"/>
        <v>0.16661534193407479</v>
      </c>
      <c r="E22" s="7">
        <f t="shared" si="4"/>
        <v>0.83338465806592521</v>
      </c>
      <c r="F22" s="32">
        <f t="shared" si="4"/>
        <v>69843.520277374075</v>
      </c>
      <c r="G22" s="32">
        <f t="shared" si="4"/>
        <v>11473.598803973633</v>
      </c>
      <c r="H22" s="32">
        <f t="shared" si="4"/>
        <v>321870.89802977501</v>
      </c>
      <c r="I22" s="33">
        <f t="shared" si="4"/>
        <v>916609.62474840006</v>
      </c>
      <c r="J22" s="31">
        <f t="shared" si="2"/>
        <v>0.86465016693116714</v>
      </c>
      <c r="K22" s="30">
        <f t="shared" si="1"/>
        <v>13.034506242112847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5.8469827662506767E-2</v>
      </c>
      <c r="D23" s="7">
        <f t="shared" si="4"/>
        <v>0.25511967231179461</v>
      </c>
      <c r="E23" s="7">
        <f t="shared" si="4"/>
        <v>0.74488032768820545</v>
      </c>
      <c r="F23" s="32">
        <f t="shared" si="4"/>
        <v>58369.921473400427</v>
      </c>
      <c r="G23" s="32">
        <f t="shared" si="4"/>
        <v>14648.921699093657</v>
      </c>
      <c r="H23" s="32">
        <f t="shared" si="4"/>
        <v>256230.55087138829</v>
      </c>
      <c r="I23" s="33">
        <f t="shared" si="4"/>
        <v>594738.72671862505</v>
      </c>
      <c r="J23" s="31">
        <f t="shared" si="2"/>
        <v>0.79296868085529226</v>
      </c>
      <c r="K23" s="30">
        <f t="shared" si="1"/>
        <v>10.085406402156078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9.0697110917467405E-2</v>
      </c>
      <c r="D24" s="7">
        <f t="shared" si="4"/>
        <v>0.36797686418037839</v>
      </c>
      <c r="E24" s="7">
        <f t="shared" si="4"/>
        <v>0.63202313581962155</v>
      </c>
      <c r="F24" s="32">
        <f t="shared" si="4"/>
        <v>43720.999774306772</v>
      </c>
      <c r="G24" s="32">
        <f t="shared" si="4"/>
        <v>15764.540492702574</v>
      </c>
      <c r="H24" s="32">
        <f t="shared" si="4"/>
        <v>179123.67081736564</v>
      </c>
      <c r="I24" s="33">
        <f t="shared" si="4"/>
        <v>338508.17584723671</v>
      </c>
      <c r="J24" s="31">
        <f t="shared" si="2"/>
        <v>0.69362326203117208</v>
      </c>
      <c r="K24" s="30">
        <f t="shared" si="1"/>
        <v>7.6260296006028909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0.14229224617540823</v>
      </c>
      <c r="D25" s="7">
        <f t="shared" si="4"/>
        <v>0.51681392744940702</v>
      </c>
      <c r="E25" s="7">
        <f t="shared" si="4"/>
        <v>0.48318607255059298</v>
      </c>
      <c r="F25" s="32">
        <f t="shared" si="4"/>
        <v>27956.459281604199</v>
      </c>
      <c r="G25" s="32">
        <f t="shared" si="4"/>
        <v>14128.091853511844</v>
      </c>
      <c r="H25" s="32">
        <f t="shared" si="4"/>
        <v>103123.74071583303</v>
      </c>
      <c r="I25" s="33">
        <f t="shared" si="4"/>
        <v>159384.5050298711</v>
      </c>
      <c r="J25" s="31">
        <f t="shared" si="2"/>
        <v>0.56662307783140498</v>
      </c>
      <c r="K25" s="30">
        <f t="shared" si="1"/>
        <v>5.5777374546761784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0.22309083266766777</v>
      </c>
      <c r="D26" s="7">
        <f t="shared" si="5"/>
        <v>0.68640866601820483</v>
      </c>
      <c r="E26" s="7">
        <f t="shared" si="5"/>
        <v>0.31359133398179517</v>
      </c>
      <c r="F26" s="32">
        <f t="shared" si="5"/>
        <v>13828.367428092357</v>
      </c>
      <c r="G26" s="32">
        <f t="shared" si="5"/>
        <v>9287.6774850193542</v>
      </c>
      <c r="H26" s="32">
        <f t="shared" si="5"/>
        <v>43565.06999195728</v>
      </c>
      <c r="I26" s="33">
        <f t="shared" si="5"/>
        <v>56260.764314038068</v>
      </c>
      <c r="J26" s="31">
        <f t="shared" si="2"/>
        <v>0.40982601905769439</v>
      </c>
      <c r="K26" s="30">
        <f t="shared" si="1"/>
        <v>3.9448990356179827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0.37987850437350396</v>
      </c>
      <c r="D27" s="7">
        <f t="shared" si="6"/>
        <v>1</v>
      </c>
      <c r="E27" s="7">
        <f t="shared" si="6"/>
        <v>0</v>
      </c>
      <c r="F27" s="32">
        <f t="shared" si="6"/>
        <v>4540.6899430730045</v>
      </c>
      <c r="G27" s="32">
        <f t="shared" si="6"/>
        <v>4540.6899430730045</v>
      </c>
      <c r="H27" s="32">
        <f t="shared" si="6"/>
        <v>12695.694322080783</v>
      </c>
      <c r="I27" s="33">
        <f t="shared" si="6"/>
        <v>12695.694322080783</v>
      </c>
      <c r="J27" s="31">
        <f t="shared" si="2"/>
        <v>0.21192037337907427</v>
      </c>
      <c r="K27" s="30">
        <f t="shared" si="1"/>
        <v>2.6641285181975833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6.8996987137404653E-3</v>
      </c>
      <c r="D29" s="7">
        <v>6.8582679531375467E-3</v>
      </c>
      <c r="E29" s="7">
        <v>0.9931417320468624</v>
      </c>
      <c r="F29" s="32">
        <v>100000</v>
      </c>
      <c r="G29" s="32">
        <v>685.8267953137547</v>
      </c>
      <c r="H29" s="32">
        <v>99399.527974744604</v>
      </c>
      <c r="I29" s="33">
        <v>7682874.4181606034</v>
      </c>
      <c r="J29" s="31"/>
      <c r="K29" s="30">
        <v>76.828744181606041</v>
      </c>
    </row>
    <row r="30" spans="1:11" ht="13.5" customHeight="1" x14ac:dyDescent="0.2">
      <c r="A30" s="6">
        <v>1</v>
      </c>
      <c r="B30" s="8">
        <v>4</v>
      </c>
      <c r="C30" s="7">
        <v>4.1010923484116206E-4</v>
      </c>
      <c r="D30" s="7">
        <v>1.6388062260077883E-3</v>
      </c>
      <c r="E30" s="7">
        <v>0.99836119377399224</v>
      </c>
      <c r="F30" s="32">
        <v>99314.173204686245</v>
      </c>
      <c r="G30" s="32">
        <v>162.75668537865567</v>
      </c>
      <c r="H30" s="32">
        <v>396861.79083895142</v>
      </c>
      <c r="I30" s="33">
        <v>7583474.8901858591</v>
      </c>
      <c r="J30" s="31">
        <v>0.99252263762739212</v>
      </c>
      <c r="K30" s="30">
        <v>76.358435513089731</v>
      </c>
    </row>
    <row r="31" spans="1:11" ht="13.5" customHeight="1" x14ac:dyDescent="0.2">
      <c r="A31" s="6">
        <v>5</v>
      </c>
      <c r="B31" s="8">
        <v>5</v>
      </c>
      <c r="C31" s="7">
        <v>1.5452908085834832E-4</v>
      </c>
      <c r="D31" s="7">
        <v>7.7232704055528142E-4</v>
      </c>
      <c r="E31" s="7">
        <v>0.9992276729594447</v>
      </c>
      <c r="F31" s="32">
        <v>99151.41651930759</v>
      </c>
      <c r="G31" s="32">
        <v>76.577320087220869</v>
      </c>
      <c r="H31" s="32">
        <v>495552.80897203262</v>
      </c>
      <c r="I31" s="33">
        <v>7186613.0993469078</v>
      </c>
      <c r="J31" s="31">
        <v>0.99857230492322657</v>
      </c>
      <c r="K31" s="30">
        <v>72.48119443606204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2.3409046713991023E-4</v>
      </c>
      <c r="D32" s="7">
        <v>1.169878464414433E-3</v>
      </c>
      <c r="E32" s="7">
        <v>0.99883012153558559</v>
      </c>
      <c r="F32" s="32">
        <v>99074.839199220369</v>
      </c>
      <c r="G32" s="32">
        <v>115.90552074449079</v>
      </c>
      <c r="H32" s="32">
        <v>495131.31466057029</v>
      </c>
      <c r="I32" s="33">
        <v>6691060.2903748751</v>
      </c>
      <c r="J32" s="31">
        <v>0.99914944622685786</v>
      </c>
      <c r="K32" s="30">
        <v>67.535414081474769</v>
      </c>
    </row>
    <row r="33" spans="1:11" ht="13.5" customHeight="1" x14ac:dyDescent="0.2">
      <c r="A33" s="9">
        <f t="shared" si="7"/>
        <v>15</v>
      </c>
      <c r="B33" s="8">
        <v>5</v>
      </c>
      <c r="C33" s="7">
        <v>6.9022574545817255E-4</v>
      </c>
      <c r="D33" s="7">
        <v>3.4460829388539864E-3</v>
      </c>
      <c r="E33" s="7">
        <v>0.99655391706114604</v>
      </c>
      <c r="F33" s="32">
        <v>98958.933678475878</v>
      </c>
      <c r="G33" s="32">
        <v>341.02069299657887</v>
      </c>
      <c r="H33" s="32">
        <v>494071.24443063041</v>
      </c>
      <c r="I33" s="33">
        <v>6195928.9757143045</v>
      </c>
      <c r="J33" s="31">
        <v>0.99785901194581761</v>
      </c>
      <c r="K33" s="30">
        <v>62.611112967782049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1.3193774156897871E-3</v>
      </c>
      <c r="D34" s="7">
        <v>6.5765840506207436E-3</v>
      </c>
      <c r="E34" s="7">
        <v>0.99342341594937922</v>
      </c>
      <c r="F34" s="32">
        <v>98617.912985479299</v>
      </c>
      <c r="G34" s="32">
        <v>648.5689936458075</v>
      </c>
      <c r="H34" s="32">
        <v>491571.99898463278</v>
      </c>
      <c r="I34" s="33">
        <v>5701857.731283674</v>
      </c>
      <c r="J34" s="31">
        <v>0.99494152822255877</v>
      </c>
      <c r="K34" s="30">
        <v>57.817667791481526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1.7249665437315265E-3</v>
      </c>
      <c r="D35" s="7">
        <v>8.588677225383208E-3</v>
      </c>
      <c r="E35" s="7">
        <v>0.99141132277461674</v>
      </c>
      <c r="F35" s="32">
        <v>97969.343991833492</v>
      </c>
      <c r="G35" s="32">
        <v>841.42707352839352</v>
      </c>
      <c r="H35" s="32">
        <v>487793.2714614743</v>
      </c>
      <c r="I35" s="33">
        <v>5210285.732299041</v>
      </c>
      <c r="J35" s="31">
        <v>0.99231297240086169</v>
      </c>
      <c r="K35" s="30">
        <v>53.182817399832331</v>
      </c>
    </row>
    <row r="36" spans="1:11" ht="13.5" customHeight="1" x14ac:dyDescent="0.2">
      <c r="A36" s="9">
        <f t="shared" si="7"/>
        <v>30</v>
      </c>
      <c r="B36" s="8">
        <v>5</v>
      </c>
      <c r="C36" s="7">
        <v>1.9073273861325191E-3</v>
      </c>
      <c r="D36" s="7">
        <v>9.4918266768316151E-3</v>
      </c>
      <c r="E36" s="7">
        <v>0.99050817332316843</v>
      </c>
      <c r="F36" s="32">
        <v>97127.916918305098</v>
      </c>
      <c r="G36" s="32">
        <v>921.92135287025303</v>
      </c>
      <c r="H36" s="32">
        <v>483357.68655827339</v>
      </c>
      <c r="I36" s="33">
        <v>4722492.4608375663</v>
      </c>
      <c r="J36" s="31">
        <v>0.99090683459017082</v>
      </c>
      <c r="K36" s="30">
        <v>48.621370772418445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2.132027017100063E-3</v>
      </c>
      <c r="D37" s="7">
        <v>1.0605011705092133E-2</v>
      </c>
      <c r="E37" s="7">
        <v>0.98939498829490791</v>
      </c>
      <c r="F37" s="32">
        <v>96205.995565434845</v>
      </c>
      <c r="G37" s="32">
        <v>1020.2657090714783</v>
      </c>
      <c r="H37" s="32">
        <v>478542.57984930312</v>
      </c>
      <c r="I37" s="33">
        <v>4239134.7742792927</v>
      </c>
      <c r="J37" s="31">
        <v>0.99003821219177035</v>
      </c>
      <c r="K37" s="30">
        <v>44.063103857139865</v>
      </c>
    </row>
    <row r="38" spans="1:11" ht="13.5" customHeight="1" x14ac:dyDescent="0.2">
      <c r="A38" s="9">
        <f t="shared" si="7"/>
        <v>40</v>
      </c>
      <c r="B38" s="8">
        <v>5</v>
      </c>
      <c r="C38" s="7">
        <v>2.675337216299983E-3</v>
      </c>
      <c r="D38" s="7">
        <v>1.3291536986769612E-2</v>
      </c>
      <c r="E38" s="7">
        <v>0.98670846301323034</v>
      </c>
      <c r="F38" s="32">
        <v>95185.729856363367</v>
      </c>
      <c r="G38" s="32">
        <v>1265.1646489985142</v>
      </c>
      <c r="H38" s="32">
        <v>472899.13259916031</v>
      </c>
      <c r="I38" s="33">
        <v>3760592.1944299899</v>
      </c>
      <c r="J38" s="31">
        <v>0.98820701127176613</v>
      </c>
      <c r="K38" s="30">
        <v>39.507940949812301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3.6697205398663192E-3</v>
      </c>
      <c r="D39" s="7">
        <v>1.8190623355061927E-2</v>
      </c>
      <c r="E39" s="7">
        <v>0.98180937664493806</v>
      </c>
      <c r="F39" s="32">
        <v>93920.565207364853</v>
      </c>
      <c r="G39" s="32">
        <v>1708.4736269817076</v>
      </c>
      <c r="H39" s="32">
        <v>465559.60008985968</v>
      </c>
      <c r="I39" s="33">
        <v>3287693.0618308298</v>
      </c>
      <c r="J39" s="31">
        <v>0.98447970824357212</v>
      </c>
      <c r="K39" s="30">
        <v>35.005039147411594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5.3452581445099928E-3</v>
      </c>
      <c r="D40" s="7">
        <v>2.6393954887875631E-2</v>
      </c>
      <c r="E40" s="7">
        <v>0.97360604511212434</v>
      </c>
      <c r="F40" s="32">
        <v>92212.091580383145</v>
      </c>
      <c r="G40" s="32">
        <v>2433.841785289289</v>
      </c>
      <c r="H40" s="32">
        <v>455327.267550032</v>
      </c>
      <c r="I40" s="33">
        <v>2822133.4617409701</v>
      </c>
      <c r="J40" s="31">
        <v>0.97802143369430528</v>
      </c>
      <c r="K40" s="30">
        <v>30.604809123984129</v>
      </c>
    </row>
    <row r="41" spans="1:11" ht="13.5" customHeight="1" x14ac:dyDescent="0.2">
      <c r="A41" s="9">
        <f t="shared" si="7"/>
        <v>55</v>
      </c>
      <c r="B41" s="8">
        <v>5</v>
      </c>
      <c r="C41" s="7">
        <v>7.9182057185850033E-3</v>
      </c>
      <c r="D41" s="7">
        <v>3.8866190086092586E-2</v>
      </c>
      <c r="E41" s="7">
        <v>0.9611338099139074</v>
      </c>
      <c r="F41" s="32">
        <v>89778.249795093856</v>
      </c>
      <c r="G41" s="32">
        <v>3489.3385221328208</v>
      </c>
      <c r="H41" s="32">
        <v>440672.88046620385</v>
      </c>
      <c r="I41" s="33">
        <v>2366806.194190938</v>
      </c>
      <c r="J41" s="31">
        <v>0.96781570503633874</v>
      </c>
      <c r="K41" s="30">
        <v>26.362801676272795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1.1953279366184118E-2</v>
      </c>
      <c r="D42" s="7">
        <v>5.8128277147043828E-2</v>
      </c>
      <c r="E42" s="7">
        <v>0.94187172285295617</v>
      </c>
      <c r="F42" s="32">
        <v>86288.911272961035</v>
      </c>
      <c r="G42" s="32">
        <v>5015.8257491913537</v>
      </c>
      <c r="H42" s="32">
        <v>419619.21875440708</v>
      </c>
      <c r="I42" s="33">
        <v>1926133.3137247344</v>
      </c>
      <c r="J42" s="31">
        <v>0.9522238316786743</v>
      </c>
      <c r="K42" s="30">
        <v>22.321910026558601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1.8170284307022975E-2</v>
      </c>
      <c r="D43" s="7">
        <v>8.7106773220489417E-2</v>
      </c>
      <c r="E43" s="7">
        <v>0.91289322677951057</v>
      </c>
      <c r="F43" s="32">
        <v>81273.085523769681</v>
      </c>
      <c r="G43" s="32">
        <v>7079.4362296484469</v>
      </c>
      <c r="H43" s="32">
        <v>389616.15074521332</v>
      </c>
      <c r="I43" s="33">
        <v>1506514.0949703273</v>
      </c>
      <c r="J43" s="31">
        <v>0.92849929967875511</v>
      </c>
      <c r="K43" s="30">
        <v>18.536445186761391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2.7956256629135388E-2</v>
      </c>
      <c r="D44" s="7">
        <v>0.13104881629070503</v>
      </c>
      <c r="E44" s="7">
        <v>0.86895118370929492</v>
      </c>
      <c r="F44" s="32">
        <v>74193.649294121235</v>
      </c>
      <c r="G44" s="32">
        <v>9722.9899162822912</v>
      </c>
      <c r="H44" s="32">
        <v>347792.98406315269</v>
      </c>
      <c r="I44" s="33">
        <v>1116897.9442251141</v>
      </c>
      <c r="J44" s="31">
        <v>0.89265545947706215</v>
      </c>
      <c r="K44" s="30">
        <v>15.053821382979365</v>
      </c>
    </row>
    <row r="45" spans="1:11" ht="13.5" customHeight="1" x14ac:dyDescent="0.2">
      <c r="A45" s="9">
        <f t="shared" si="7"/>
        <v>75</v>
      </c>
      <c r="B45" s="8">
        <v>5</v>
      </c>
      <c r="C45" s="7">
        <v>4.3181093811120473E-2</v>
      </c>
      <c r="D45" s="7">
        <v>0.19557925303029014</v>
      </c>
      <c r="E45" s="7">
        <v>0.80442074696970989</v>
      </c>
      <c r="F45" s="32">
        <v>64470.659377838943</v>
      </c>
      <c r="G45" s="32">
        <v>12609.123403488011</v>
      </c>
      <c r="H45" s="32">
        <v>292005.65086752782</v>
      </c>
      <c r="I45" s="33">
        <v>769104.96016196138</v>
      </c>
      <c r="J45" s="31">
        <v>0.83959615129701715</v>
      </c>
      <c r="K45" s="30">
        <v>11.929534575635696</v>
      </c>
    </row>
    <row r="46" spans="1:11" ht="13.5" customHeight="1" x14ac:dyDescent="0.2">
      <c r="A46" s="9">
        <f t="shared" si="7"/>
        <v>80</v>
      </c>
      <c r="B46" s="8">
        <v>5</v>
      </c>
      <c r="C46" s="7">
        <v>6.7802886882334143E-2</v>
      </c>
      <c r="D46" s="7">
        <v>0.29058875808189655</v>
      </c>
      <c r="E46" s="7">
        <v>0.70941124191810345</v>
      </c>
      <c r="F46" s="32">
        <v>51861.535974350933</v>
      </c>
      <c r="G46" s="32">
        <v>15070.379331006239</v>
      </c>
      <c r="H46" s="32">
        <v>222267.51726898499</v>
      </c>
      <c r="I46" s="33">
        <v>477099.30929443357</v>
      </c>
      <c r="J46" s="31">
        <v>0.76117539714948723</v>
      </c>
      <c r="K46" s="30">
        <v>9.1994828215344739</v>
      </c>
    </row>
    <row r="47" spans="1:11" ht="13.5" customHeight="1" x14ac:dyDescent="0.2">
      <c r="A47" s="9">
        <v>85</v>
      </c>
      <c r="B47" s="8">
        <v>5</v>
      </c>
      <c r="C47" s="7">
        <v>0.10432103152441211</v>
      </c>
      <c r="D47" s="7">
        <v>0.41247310700123313</v>
      </c>
      <c r="E47" s="7">
        <v>0.58752689299876693</v>
      </c>
      <c r="F47" s="32">
        <v>36791.156643344693</v>
      </c>
      <c r="G47" s="32">
        <v>15175.362690849444</v>
      </c>
      <c r="H47" s="32">
        <v>145467.9125493335</v>
      </c>
      <c r="I47" s="33">
        <v>254831.79202544858</v>
      </c>
      <c r="J47" s="31">
        <v>0.65447220690052654</v>
      </c>
      <c r="K47" s="30">
        <v>6.9264414406918675</v>
      </c>
    </row>
    <row r="48" spans="1:11" ht="13.5" customHeight="1" x14ac:dyDescent="0.2">
      <c r="A48" s="9">
        <v>90</v>
      </c>
      <c r="B48" s="8">
        <v>5</v>
      </c>
      <c r="C48" s="7">
        <v>0.16125651951162262</v>
      </c>
      <c r="D48" s="7">
        <v>0.564907034912567</v>
      </c>
      <c r="E48" s="7">
        <v>0.435092965087433</v>
      </c>
      <c r="F48" s="32">
        <v>21615.793952495249</v>
      </c>
      <c r="G48" s="32">
        <v>12210.914068985088</v>
      </c>
      <c r="H48" s="32">
        <v>75723.537293045578</v>
      </c>
      <c r="I48" s="33">
        <v>109363.87947611509</v>
      </c>
      <c r="J48" s="31">
        <v>0.52055148084540603</v>
      </c>
      <c r="K48" s="30">
        <v>5.0594430959354382</v>
      </c>
    </row>
    <row r="49" spans="1:12" ht="13.5" customHeight="1" x14ac:dyDescent="0.2">
      <c r="A49" s="9">
        <v>95</v>
      </c>
      <c r="B49" s="8">
        <v>5</v>
      </c>
      <c r="C49" s="7">
        <v>0.24882810060780045</v>
      </c>
      <c r="D49" s="7">
        <v>0.73037952343736534</v>
      </c>
      <c r="E49" s="7">
        <v>0.26962047656263466</v>
      </c>
      <c r="F49" s="32">
        <v>9404.8798835101607</v>
      </c>
      <c r="G49" s="32">
        <v>6869.1316873038149</v>
      </c>
      <c r="H49" s="32">
        <v>27605.932250115307</v>
      </c>
      <c r="I49" s="33">
        <v>33640.342183069515</v>
      </c>
      <c r="J49" s="31">
        <v>0.36456210627459196</v>
      </c>
      <c r="K49" s="30">
        <v>3.5769029056981441</v>
      </c>
    </row>
    <row r="50" spans="1:12" ht="13.5" customHeight="1" x14ac:dyDescent="0.2">
      <c r="A50" s="9" t="s">
        <v>3</v>
      </c>
      <c r="B50" s="34" t="s">
        <v>10</v>
      </c>
      <c r="C50" s="7">
        <v>0.42021477234393745</v>
      </c>
      <c r="D50" s="7">
        <v>1</v>
      </c>
      <c r="E50" s="7">
        <v>0</v>
      </c>
      <c r="F50" s="32">
        <v>2535.7481962063457</v>
      </c>
      <c r="G50" s="32">
        <v>2535.7481962063457</v>
      </c>
      <c r="H50" s="32">
        <v>6034.4099329542041</v>
      </c>
      <c r="I50" s="33">
        <v>6034.4099329542041</v>
      </c>
      <c r="J50" s="31">
        <v>0.17938015909930896</v>
      </c>
      <c r="K50" s="30">
        <v>2.379735472939347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4.4517929120061871E-3</v>
      </c>
      <c r="D52" s="7">
        <v>4.4347865378092681E-3</v>
      </c>
      <c r="E52" s="7">
        <v>0.99556521346219073</v>
      </c>
      <c r="F52" s="32">
        <v>100000</v>
      </c>
      <c r="G52" s="32">
        <v>443.47865378092683</v>
      </c>
      <c r="H52" s="32">
        <v>99617.988200865002</v>
      </c>
      <c r="I52" s="33">
        <v>8195085.2794345682</v>
      </c>
      <c r="J52" s="31"/>
      <c r="K52" s="30">
        <v>81.950852794345678</v>
      </c>
      <c r="L52" s="29"/>
    </row>
    <row r="53" spans="1:12" ht="13.5" customHeight="1" x14ac:dyDescent="0.2">
      <c r="A53" s="6">
        <v>1</v>
      </c>
      <c r="B53" s="8">
        <v>4</v>
      </c>
      <c r="C53" s="7">
        <v>4.3109232816942468E-4</v>
      </c>
      <c r="D53" s="7">
        <v>1.7225718808177284E-3</v>
      </c>
      <c r="E53" s="7">
        <v>0.9982774281191823</v>
      </c>
      <c r="F53" s="32">
        <v>99556.521346219073</v>
      </c>
      <c r="G53" s="32">
        <v>171.49326422302693</v>
      </c>
      <c r="H53" s="32">
        <v>397810.98622480687</v>
      </c>
      <c r="I53" s="33">
        <v>8095467.2912337035</v>
      </c>
      <c r="J53" s="31">
        <v>0.99485794885134371</v>
      </c>
      <c r="K53" s="30">
        <v>81.315288860694508</v>
      </c>
    </row>
    <row r="54" spans="1:12" ht="13.5" customHeight="1" x14ac:dyDescent="0.2">
      <c r="A54" s="6">
        <v>5</v>
      </c>
      <c r="B54" s="8">
        <v>5</v>
      </c>
      <c r="C54" s="7">
        <v>1.7345191298659478E-4</v>
      </c>
      <c r="D54" s="7">
        <v>8.6686545837757101E-4</v>
      </c>
      <c r="E54" s="7">
        <v>0.99913313454162245</v>
      </c>
      <c r="F54" s="32">
        <v>99385.028081996046</v>
      </c>
      <c r="G54" s="32">
        <v>86.153447924167267</v>
      </c>
      <c r="H54" s="32">
        <v>496699.32398396567</v>
      </c>
      <c r="I54" s="33">
        <v>7697656.3050088966</v>
      </c>
      <c r="J54" s="31">
        <v>0.99853315653245045</v>
      </c>
      <c r="K54" s="30">
        <v>77.452876490189922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2.3605283306588843E-4</v>
      </c>
      <c r="D55" s="7">
        <v>1.1796349255274198E-3</v>
      </c>
      <c r="E55" s="7">
        <v>0.99882036507447258</v>
      </c>
      <c r="F55" s="32">
        <v>99298.874634071879</v>
      </c>
      <c r="G55" s="32">
        <v>117.13642058391997</v>
      </c>
      <c r="H55" s="32">
        <v>496229.67478312016</v>
      </c>
      <c r="I55" s="33">
        <v>7200956.9810249312</v>
      </c>
      <c r="J55" s="31">
        <v>0.99905445975428653</v>
      </c>
      <c r="K55" s="30">
        <v>72.518011987158076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3.7143004286106156E-4</v>
      </c>
      <c r="D56" s="7">
        <v>1.8555203661934671E-3</v>
      </c>
      <c r="E56" s="7">
        <v>0.99814447963380648</v>
      </c>
      <c r="F56" s="32">
        <v>99181.738213487959</v>
      </c>
      <c r="G56" s="32">
        <v>184.03373520959576</v>
      </c>
      <c r="H56" s="32">
        <v>495473.47810644406</v>
      </c>
      <c r="I56" s="33">
        <v>6704727.3062418113</v>
      </c>
      <c r="J56" s="31">
        <v>0.99847611556683591</v>
      </c>
      <c r="K56" s="30">
        <v>67.60042147890104</v>
      </c>
    </row>
    <row r="57" spans="1:12" ht="13.5" customHeight="1" x14ac:dyDescent="0.2">
      <c r="A57" s="9">
        <f t="shared" si="8"/>
        <v>20</v>
      </c>
      <c r="B57" s="8">
        <v>5</v>
      </c>
      <c r="C57" s="7">
        <v>5.1454637081659743E-4</v>
      </c>
      <c r="D57" s="7">
        <v>2.5695876780718798E-3</v>
      </c>
      <c r="E57" s="7">
        <v>0.99743041232192808</v>
      </c>
      <c r="F57" s="32">
        <v>98997.704478278363</v>
      </c>
      <c r="G57" s="32">
        <v>254.38328158478544</v>
      </c>
      <c r="H57" s="32">
        <v>494383.58914294367</v>
      </c>
      <c r="I57" s="33">
        <v>6209253.8281353675</v>
      </c>
      <c r="J57" s="31">
        <v>0.99780030816651255</v>
      </c>
      <c r="K57" s="30">
        <v>62.721189959488143</v>
      </c>
    </row>
    <row r="58" spans="1:12" ht="13.5" customHeight="1" x14ac:dyDescent="0.2">
      <c r="A58" s="9">
        <f t="shared" si="8"/>
        <v>25</v>
      </c>
      <c r="B58" s="8">
        <v>5</v>
      </c>
      <c r="C58" s="7">
        <v>6.848289745168631E-4</v>
      </c>
      <c r="D58" s="7">
        <v>3.4185521413034612E-3</v>
      </c>
      <c r="E58" s="7">
        <v>0.99658144785869651</v>
      </c>
      <c r="F58" s="32">
        <v>98743.321196693578</v>
      </c>
      <c r="G58" s="32">
        <v>337.55919211637229</v>
      </c>
      <c r="H58" s="32">
        <v>492910.20777050999</v>
      </c>
      <c r="I58" s="33">
        <v>5714870.2389924238</v>
      </c>
      <c r="J58" s="31">
        <v>0.99701976075907395</v>
      </c>
      <c r="K58" s="30">
        <v>57.876018040841288</v>
      </c>
    </row>
    <row r="59" spans="1:12" ht="13.5" customHeight="1" x14ac:dyDescent="0.2">
      <c r="A59" s="9">
        <f t="shared" si="8"/>
        <v>30</v>
      </c>
      <c r="B59" s="8">
        <v>5</v>
      </c>
      <c r="C59" s="7">
        <v>9.2123247148556686E-4</v>
      </c>
      <c r="D59" s="7">
        <v>4.5960809536810428E-3</v>
      </c>
      <c r="E59" s="7">
        <v>0.99540391904631897</v>
      </c>
      <c r="F59" s="32">
        <v>98405.762004577206</v>
      </c>
      <c r="G59" s="32">
        <v>452.28084848170693</v>
      </c>
      <c r="H59" s="32">
        <v>490951.91765479674</v>
      </c>
      <c r="I59" s="33">
        <v>5221960.0312219141</v>
      </c>
      <c r="J59" s="31">
        <v>0.99602708549175556</v>
      </c>
      <c r="K59" s="30">
        <v>53.065592144685816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1.2464786184036975E-3</v>
      </c>
      <c r="D60" s="7">
        <v>6.2139674620832249E-3</v>
      </c>
      <c r="E60" s="7">
        <v>0.99378603253791675</v>
      </c>
      <c r="F60" s="32">
        <v>97953.481156095499</v>
      </c>
      <c r="G60" s="32">
        <v>608.67974470175977</v>
      </c>
      <c r="H60" s="32">
        <v>488319.44304128166</v>
      </c>
      <c r="I60" s="33">
        <v>4731008.1135671176</v>
      </c>
      <c r="J60" s="31">
        <v>0.99463801949060504</v>
      </c>
      <c r="K60" s="30">
        <v>48.298519437282032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1.7265955867152465E-3</v>
      </c>
      <c r="D61" s="7">
        <v>8.5978125708834115E-3</v>
      </c>
      <c r="E61" s="7">
        <v>0.99140218742911657</v>
      </c>
      <c r="F61" s="32">
        <v>97344.801411393739</v>
      </c>
      <c r="G61" s="32">
        <v>836.9523572850303</v>
      </c>
      <c r="H61" s="32">
        <v>484741.39730502048</v>
      </c>
      <c r="I61" s="33">
        <v>4242688.6705258358</v>
      </c>
      <c r="J61" s="31">
        <v>0.99267273546599555</v>
      </c>
      <c r="K61" s="30">
        <v>43.584131961968843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2.4362380131486062E-3</v>
      </c>
      <c r="D62" s="7">
        <v>1.2111450440110656E-2</v>
      </c>
      <c r="E62" s="7">
        <v>0.98788854955988936</v>
      </c>
      <c r="F62" s="32">
        <v>96507.849054108709</v>
      </c>
      <c r="G62" s="32">
        <v>1168.8500309005176</v>
      </c>
      <c r="H62" s="32">
        <v>479776.6164849755</v>
      </c>
      <c r="I62" s="33">
        <v>3757947.2732208157</v>
      </c>
      <c r="J62" s="31">
        <v>0.98975787740092491</v>
      </c>
      <c r="K62" s="30">
        <v>38.939291571132841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3.532525223942152E-3</v>
      </c>
      <c r="D63" s="7">
        <v>1.751707027043781E-2</v>
      </c>
      <c r="E63" s="7">
        <v>0.98248292972956219</v>
      </c>
      <c r="F63" s="32">
        <v>95338.999023208191</v>
      </c>
      <c r="G63" s="32">
        <v>1670.0599454027397</v>
      </c>
      <c r="H63" s="32">
        <v>472766.60166039009</v>
      </c>
      <c r="I63" s="33">
        <v>3278170.6567358403</v>
      </c>
      <c r="J63" s="31">
        <v>0.98538900274893881</v>
      </c>
      <c r="K63" s="30">
        <v>34.384362016826309</v>
      </c>
    </row>
    <row r="64" spans="1:12" ht="13.5" customHeight="1" x14ac:dyDescent="0.2">
      <c r="A64" s="9">
        <f t="shared" si="8"/>
        <v>55</v>
      </c>
      <c r="B64" s="8">
        <v>5</v>
      </c>
      <c r="C64" s="7">
        <v>5.2456240364688583E-3</v>
      </c>
      <c r="D64" s="7">
        <v>2.5908521072118346E-2</v>
      </c>
      <c r="E64" s="7">
        <v>0.97409147892788162</v>
      </c>
      <c r="F64" s="32">
        <v>93668.939077805451</v>
      </c>
      <c r="G64" s="32">
        <v>2426.8236819002923</v>
      </c>
      <c r="H64" s="32">
        <v>462637.74624876317</v>
      </c>
      <c r="I64" s="33">
        <v>2805404.0550754503</v>
      </c>
      <c r="J64" s="31">
        <v>0.97857535753148872</v>
      </c>
      <c r="K64" s="30">
        <v>29.950206361845957</v>
      </c>
    </row>
    <row r="65" spans="1:11" ht="13.5" customHeight="1" x14ac:dyDescent="0.2">
      <c r="A65" s="9">
        <f t="shared" si="8"/>
        <v>60</v>
      </c>
      <c r="B65" s="8">
        <v>5</v>
      </c>
      <c r="C65" s="7">
        <v>7.811422724170119E-3</v>
      </c>
      <c r="D65" s="7">
        <v>3.8351590428567617E-2</v>
      </c>
      <c r="E65" s="7">
        <v>0.96164840957143238</v>
      </c>
      <c r="F65" s="32">
        <v>91242.115395905159</v>
      </c>
      <c r="G65" s="32">
        <v>3499.280239499858</v>
      </c>
      <c r="H65" s="32">
        <v>447969.64177503524</v>
      </c>
      <c r="I65" s="33">
        <v>2342766.3088266873</v>
      </c>
      <c r="J65" s="31">
        <v>0.96829462232024444</v>
      </c>
      <c r="K65" s="30">
        <v>25.676369937953321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1.1816398989122295E-2</v>
      </c>
      <c r="D66" s="7">
        <v>5.7483286219466544E-2</v>
      </c>
      <c r="E66" s="7">
        <v>0.94251671378053348</v>
      </c>
      <c r="F66" s="32">
        <v>87742.835156405301</v>
      </c>
      <c r="G66" s="32">
        <v>5043.7465070031176</v>
      </c>
      <c r="H66" s="32">
        <v>426842.94188493374</v>
      </c>
      <c r="I66" s="33">
        <v>1894796.6670516522</v>
      </c>
      <c r="J66" s="31">
        <v>0.95283899193170984</v>
      </c>
      <c r="K66" s="30">
        <v>21.594887647226095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1.8195865496680508E-2</v>
      </c>
      <c r="D67" s="7">
        <v>8.7231363737869938E-2</v>
      </c>
      <c r="E67" s="7">
        <v>0.91276863626213012</v>
      </c>
      <c r="F67" s="32">
        <v>82699.088649402183</v>
      </c>
      <c r="G67" s="32">
        <v>7213.9542827663536</v>
      </c>
      <c r="H67" s="32">
        <v>396461.17872669501</v>
      </c>
      <c r="I67" s="33">
        <v>1467953.7251667185</v>
      </c>
      <c r="J67" s="31">
        <v>0.92882214937402219</v>
      </c>
      <c r="K67" s="30">
        <v>17.750542952051383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2.9106457888255145E-2</v>
      </c>
      <c r="D68" s="7">
        <v>0.13620264151693359</v>
      </c>
      <c r="E68" s="7">
        <v>0.86379735848306638</v>
      </c>
      <c r="F68" s="32">
        <v>75485.13436663583</v>
      </c>
      <c r="G68" s="32">
        <v>10281.274695996464</v>
      </c>
      <c r="H68" s="32">
        <v>353230.01979382383</v>
      </c>
      <c r="I68" s="33">
        <v>1071492.5464400235</v>
      </c>
      <c r="J68" s="31">
        <v>0.89095739695948117</v>
      </c>
      <c r="K68" s="30">
        <v>14.194749144059543</v>
      </c>
    </row>
    <row r="69" spans="1:11" ht="13.5" customHeight="1" x14ac:dyDescent="0.2">
      <c r="A69" s="9">
        <f t="shared" si="8"/>
        <v>80</v>
      </c>
      <c r="B69" s="8">
        <v>5</v>
      </c>
      <c r="C69" s="7">
        <v>4.8669924152060721E-2</v>
      </c>
      <c r="D69" s="7">
        <v>0.217876405129658</v>
      </c>
      <c r="E69" s="7">
        <v>0.782123594870342</v>
      </c>
      <c r="F69" s="32">
        <v>65203.859670639366</v>
      </c>
      <c r="G69" s="32">
        <v>14206.382545617591</v>
      </c>
      <c r="H69" s="32">
        <v>291892.43240306305</v>
      </c>
      <c r="I69" s="33">
        <v>718262.52664619952</v>
      </c>
      <c r="J69" s="31">
        <v>0.82635228051522125</v>
      </c>
      <c r="K69" s="30">
        <v>11.015644323423784</v>
      </c>
    </row>
    <row r="70" spans="1:11" ht="13.5" customHeight="1" x14ac:dyDescent="0.2">
      <c r="A70" s="9">
        <v>85</v>
      </c>
      <c r="B70" s="8">
        <v>5</v>
      </c>
      <c r="C70" s="7">
        <v>7.6391714987010112E-2</v>
      </c>
      <c r="D70" s="7">
        <v>0.32125489703638127</v>
      </c>
      <c r="E70" s="7">
        <v>0.67874510296361867</v>
      </c>
      <c r="F70" s="32">
        <v>50997.477125021775</v>
      </c>
      <c r="G70" s="32">
        <v>16383.189262914078</v>
      </c>
      <c r="H70" s="32">
        <v>214462.90694874342</v>
      </c>
      <c r="I70" s="33">
        <v>426370.09424313647</v>
      </c>
      <c r="J70" s="31">
        <v>0.73473267252300611</v>
      </c>
      <c r="K70" s="30">
        <v>8.3606115102101608</v>
      </c>
    </row>
    <row r="71" spans="1:11" ht="13.5" customHeight="1" x14ac:dyDescent="0.2">
      <c r="A71" s="9">
        <v>90</v>
      </c>
      <c r="B71" s="8">
        <v>5</v>
      </c>
      <c r="C71" s="7">
        <v>0.12237937040089202</v>
      </c>
      <c r="D71" s="7">
        <v>0.46631517869452688</v>
      </c>
      <c r="E71" s="7">
        <v>0.53368482130547312</v>
      </c>
      <c r="F71" s="32">
        <v>34614.287862107696</v>
      </c>
      <c r="G71" s="32">
        <v>16141.167829802544</v>
      </c>
      <c r="H71" s="32">
        <v>131894.51601954713</v>
      </c>
      <c r="I71" s="33">
        <v>211907.18729439308</v>
      </c>
      <c r="J71" s="31">
        <v>0.61499919914388679</v>
      </c>
      <c r="K71" s="30">
        <v>6.1219571564945623</v>
      </c>
    </row>
    <row r="72" spans="1:11" ht="13.5" customHeight="1" x14ac:dyDescent="0.2">
      <c r="A72" s="9">
        <v>95</v>
      </c>
      <c r="B72" s="8">
        <v>5</v>
      </c>
      <c r="C72" s="7">
        <v>0.19606617371125953</v>
      </c>
      <c r="D72" s="7">
        <v>0.64023836431649506</v>
      </c>
      <c r="E72" s="7">
        <v>0.35976163568350494</v>
      </c>
      <c r="F72" s="32">
        <v>18473.120032305153</v>
      </c>
      <c r="G72" s="32">
        <v>11827.20015330533</v>
      </c>
      <c r="H72" s="32">
        <v>60322.491786486709</v>
      </c>
      <c r="I72" s="33">
        <v>80012.671274845954</v>
      </c>
      <c r="J72" s="31">
        <v>0.45735405539944324</v>
      </c>
      <c r="K72" s="30">
        <v>4.3313025160299166</v>
      </c>
    </row>
    <row r="73" spans="1:11" ht="13.5" customHeight="1" x14ac:dyDescent="0.2">
      <c r="A73" s="9" t="s">
        <v>3</v>
      </c>
      <c r="B73" s="34" t="s">
        <v>10</v>
      </c>
      <c r="C73" s="7">
        <v>0.3375245961027864</v>
      </c>
      <c r="D73" s="7">
        <v>1</v>
      </c>
      <c r="E73" s="7">
        <v>0</v>
      </c>
      <c r="F73" s="32">
        <v>6645.9198789998236</v>
      </c>
      <c r="G73" s="32">
        <v>6645.9198789998236</v>
      </c>
      <c r="H73" s="32">
        <v>19690.179488359245</v>
      </c>
      <c r="I73" s="33">
        <v>19690.179488359245</v>
      </c>
      <c r="J73" s="31">
        <v>0.24608826545389142</v>
      </c>
      <c r="K73" s="30">
        <v>2.9627470458344609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0.13135586207715308</v>
      </c>
      <c r="E75" s="40" t="s">
        <v>6</v>
      </c>
      <c r="F75" s="17" t="s">
        <v>8</v>
      </c>
      <c r="G75" s="18">
        <f>+(H29-F30)/G29</f>
        <v>0.12445528614744503</v>
      </c>
      <c r="H75" s="40" t="s">
        <v>7</v>
      </c>
      <c r="I75" s="15" t="s">
        <v>8</v>
      </c>
      <c r="J75" s="16">
        <f>(H52-F53)/G52</f>
        <v>0.13860160826656773</v>
      </c>
      <c r="K75" s="2"/>
    </row>
    <row r="76" spans="1:11" ht="15.75" x14ac:dyDescent="0.2">
      <c r="B76" s="39"/>
      <c r="C76" s="19" t="s">
        <v>9</v>
      </c>
      <c r="D76" s="16">
        <f>+G76*0.5122+J76*0.4878</f>
        <v>1.5765129523139718</v>
      </c>
      <c r="E76" s="41"/>
      <c r="F76" s="20" t="s">
        <v>9</v>
      </c>
      <c r="G76" s="18">
        <f>+(H30-4*F31)/G30</f>
        <v>1.5736666123740679</v>
      </c>
      <c r="H76" s="41"/>
      <c r="I76" s="19" t="s">
        <v>9</v>
      </c>
      <c r="J76" s="16">
        <f>(H53-4*F54)/G53</f>
        <v>1.5795016676014235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3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4.2889007533168612E-3</v>
      </c>
      <c r="D6" s="7">
        <f t="shared" si="0"/>
        <v>4.2726527873833279E-3</v>
      </c>
      <c r="E6" s="7">
        <f t="shared" si="0"/>
        <v>0.99572734721261669</v>
      </c>
      <c r="F6" s="32">
        <f t="shared" si="0"/>
        <v>100000</v>
      </c>
      <c r="G6" s="32">
        <f t="shared" si="0"/>
        <v>427.26527873833277</v>
      </c>
      <c r="H6" s="32">
        <f t="shared" si="0"/>
        <v>99627.085439321352</v>
      </c>
      <c r="I6" s="33">
        <f t="shared" si="0"/>
        <v>8192649.9403370274</v>
      </c>
      <c r="J6" s="31"/>
      <c r="K6" s="30">
        <f t="shared" ref="K6:K27" si="1">+K29*0.5122+K52*0.4878</f>
        <v>81.926499403370286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7.1410773196476599E-4</v>
      </c>
      <c r="D7" s="7">
        <f t="shared" si="0"/>
        <v>2.8511572578034288E-3</v>
      </c>
      <c r="E7" s="7">
        <f t="shared" si="0"/>
        <v>0.99714884274219662</v>
      </c>
      <c r="F7" s="32">
        <f t="shared" si="0"/>
        <v>99572.734721261659</v>
      </c>
      <c r="G7" s="32">
        <f t="shared" si="0"/>
        <v>283.90275132112146</v>
      </c>
      <c r="H7" s="32">
        <f t="shared" si="0"/>
        <v>397556.42223131796</v>
      </c>
      <c r="I7" s="33">
        <f t="shared" si="0"/>
        <v>8093022.8548977058</v>
      </c>
      <c r="J7" s="31">
        <f t="shared" ref="J7:J27" si="2">+J30*0.5122+J53*0.4878</f>
        <v>0.99436701534127869</v>
      </c>
      <c r="K7" s="30">
        <f t="shared" si="1"/>
        <v>81.276265570195221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1.609575287404219E-4</v>
      </c>
      <c r="D8" s="7">
        <f t="shared" si="0"/>
        <v>8.0443187509871093E-4</v>
      </c>
      <c r="E8" s="7">
        <f t="shared" si="0"/>
        <v>0.99919556812490118</v>
      </c>
      <c r="F8" s="32">
        <f t="shared" si="0"/>
        <v>99288.83196994054</v>
      </c>
      <c r="G8" s="32">
        <f t="shared" si="0"/>
        <v>79.87395529828477</v>
      </c>
      <c r="H8" s="32">
        <f t="shared" si="0"/>
        <v>496226.15756920411</v>
      </c>
      <c r="I8" s="33">
        <f t="shared" si="0"/>
        <v>7695466.4326663893</v>
      </c>
      <c r="J8" s="31">
        <f t="shared" si="2"/>
        <v>0.99807449209653498</v>
      </c>
      <c r="K8" s="30">
        <f t="shared" si="1"/>
        <v>77.504864604388587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2.4258273412755646E-4</v>
      </c>
      <c r="D9" s="7">
        <f t="shared" si="0"/>
        <v>1.2122898920953864E-3</v>
      </c>
      <c r="E9" s="7">
        <f t="shared" si="0"/>
        <v>0.99878771010790457</v>
      </c>
      <c r="F9" s="32">
        <f t="shared" si="0"/>
        <v>99208.958014642267</v>
      </c>
      <c r="G9" s="32">
        <f t="shared" si="0"/>
        <v>120.2700986261525</v>
      </c>
      <c r="H9" s="32">
        <f t="shared" si="0"/>
        <v>495789.70354510238</v>
      </c>
      <c r="I9" s="33">
        <f t="shared" si="0"/>
        <v>7199240.2750971839</v>
      </c>
      <c r="J9" s="31">
        <f t="shared" si="2"/>
        <v>0.99912047604452958</v>
      </c>
      <c r="K9" s="30">
        <f t="shared" si="1"/>
        <v>72.565601122513826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5.6410283265240148E-4</v>
      </c>
      <c r="D10" s="7">
        <f t="shared" si="0"/>
        <v>2.8166819664193284E-3</v>
      </c>
      <c r="E10" s="7">
        <f t="shared" si="0"/>
        <v>0.99718331803358062</v>
      </c>
      <c r="F10" s="32">
        <f t="shared" si="0"/>
        <v>99088.687916016119</v>
      </c>
      <c r="G10" s="32">
        <f t="shared" si="0"/>
        <v>279.07125538332758</v>
      </c>
      <c r="H10" s="32">
        <f t="shared" si="0"/>
        <v>494822.19243389589</v>
      </c>
      <c r="I10" s="33">
        <f t="shared" si="0"/>
        <v>6703450.571552082</v>
      </c>
      <c r="J10" s="31">
        <f t="shared" si="2"/>
        <v>0.99804843137371113</v>
      </c>
      <c r="K10" s="30">
        <f t="shared" si="1"/>
        <v>67.65018966761599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9.2548103022979862E-4</v>
      </c>
      <c r="D11" s="7">
        <f t="shared" si="0"/>
        <v>4.6153459144812501E-3</v>
      </c>
      <c r="E11" s="7">
        <f t="shared" si="0"/>
        <v>0.99538465408551868</v>
      </c>
      <c r="F11" s="32">
        <f t="shared" si="0"/>
        <v>98809.616660632775</v>
      </c>
      <c r="G11" s="32">
        <f t="shared" si="0"/>
        <v>455.7932960919893</v>
      </c>
      <c r="H11" s="32">
        <f t="shared" si="0"/>
        <v>492968.62389034382</v>
      </c>
      <c r="I11" s="33">
        <f t="shared" si="0"/>
        <v>6208628.3791181855</v>
      </c>
      <c r="J11" s="31">
        <f t="shared" si="2"/>
        <v>0.99625305616160476</v>
      </c>
      <c r="K11" s="30">
        <f t="shared" si="1"/>
        <v>62.83134832724393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1.1731315063543664E-3</v>
      </c>
      <c r="D12" s="7">
        <f t="shared" si="0"/>
        <v>5.8455712449840026E-3</v>
      </c>
      <c r="E12" s="7">
        <f t="shared" si="0"/>
        <v>0.99415442875501603</v>
      </c>
      <c r="F12" s="32">
        <f t="shared" si="0"/>
        <v>98353.823364540789</v>
      </c>
      <c r="G12" s="32">
        <f t="shared" si="0"/>
        <v>574.09541777623974</v>
      </c>
      <c r="H12" s="32">
        <f t="shared" si="0"/>
        <v>490369.31563311256</v>
      </c>
      <c r="I12" s="33">
        <f t="shared" si="0"/>
        <v>5715659.7552278424</v>
      </c>
      <c r="J12" s="31">
        <f t="shared" si="2"/>
        <v>0.99472206703569122</v>
      </c>
      <c r="K12" s="30">
        <f t="shared" si="1"/>
        <v>58.105881684224727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1.3266826746012939E-3</v>
      </c>
      <c r="D13" s="7">
        <f t="shared" si="0"/>
        <v>6.6085328402371536E-3</v>
      </c>
      <c r="E13" s="7">
        <f t="shared" si="0"/>
        <v>0.99339146715976279</v>
      </c>
      <c r="F13" s="32">
        <f t="shared" si="0"/>
        <v>97779.727946764557</v>
      </c>
      <c r="G13" s="32">
        <f t="shared" si="0"/>
        <v>644.72351665516305</v>
      </c>
      <c r="H13" s="32">
        <f t="shared" si="0"/>
        <v>487310.81422578299</v>
      </c>
      <c r="I13" s="33">
        <f t="shared" si="0"/>
        <v>5225290.4395947298</v>
      </c>
      <c r="J13" s="31">
        <f t="shared" si="2"/>
        <v>0.99375094695461597</v>
      </c>
      <c r="K13" s="30">
        <f t="shared" si="1"/>
        <v>53.426936299550718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1.4953706388009733E-3</v>
      </c>
      <c r="D14" s="7">
        <f t="shared" si="0"/>
        <v>7.4470331474627621E-3</v>
      </c>
      <c r="E14" s="7">
        <f t="shared" si="0"/>
        <v>0.99255296685253724</v>
      </c>
      <c r="F14" s="32">
        <f t="shared" si="0"/>
        <v>97135.004430109388</v>
      </c>
      <c r="G14" s="32">
        <f t="shared" si="0"/>
        <v>721.50816636029901</v>
      </c>
      <c r="H14" s="32">
        <f t="shared" si="0"/>
        <v>483913.16095621162</v>
      </c>
      <c r="I14" s="33">
        <f t="shared" si="0"/>
        <v>4737979.6253689472</v>
      </c>
      <c r="J14" s="31">
        <f t="shared" si="2"/>
        <v>0.99301060026661414</v>
      </c>
      <c r="K14" s="30">
        <f t="shared" si="1"/>
        <v>48.760396308149922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1.8222766803473519E-3</v>
      </c>
      <c r="D15" s="7">
        <f t="shared" si="0"/>
        <v>9.0689563521307547E-3</v>
      </c>
      <c r="E15" s="7">
        <f t="shared" si="0"/>
        <v>0.99093104364786921</v>
      </c>
      <c r="F15" s="32">
        <f t="shared" si="0"/>
        <v>96413.496263749083</v>
      </c>
      <c r="G15" s="32">
        <f t="shared" si="0"/>
        <v>872.00843956609356</v>
      </c>
      <c r="H15" s="32">
        <f t="shared" si="0"/>
        <v>479966.3699336861</v>
      </c>
      <c r="I15" s="33">
        <f t="shared" si="0"/>
        <v>4254066.4644127358</v>
      </c>
      <c r="J15" s="31">
        <f t="shared" si="2"/>
        <v>0.99182243197359399</v>
      </c>
      <c r="K15" s="30">
        <f t="shared" si="1"/>
        <v>44.102692980898794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2.388811987030792E-3</v>
      </c>
      <c r="D16" s="7">
        <f t="shared" si="4"/>
        <v>1.1872948387795068E-2</v>
      </c>
      <c r="E16" s="7">
        <f t="shared" si="4"/>
        <v>0.98812705161220493</v>
      </c>
      <c r="F16" s="32">
        <f t="shared" si="4"/>
        <v>95541.487824182987</v>
      </c>
      <c r="G16" s="32">
        <f t="shared" si="4"/>
        <v>1130.9976076873588</v>
      </c>
      <c r="H16" s="32">
        <f t="shared" si="4"/>
        <v>475013.16762336815</v>
      </c>
      <c r="I16" s="33">
        <f t="shared" si="4"/>
        <v>3774100.0944790486</v>
      </c>
      <c r="J16" s="31">
        <f t="shared" si="2"/>
        <v>0.9896510579098543</v>
      </c>
      <c r="K16" s="30">
        <f t="shared" si="1"/>
        <v>39.478402040629746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3.3592749810096899E-3</v>
      </c>
      <c r="D17" s="7">
        <f t="shared" si="4"/>
        <v>1.6657661434287756E-2</v>
      </c>
      <c r="E17" s="7">
        <f t="shared" si="4"/>
        <v>0.98334233856571229</v>
      </c>
      <c r="F17" s="32">
        <f t="shared" si="4"/>
        <v>94410.490216495644</v>
      </c>
      <c r="G17" s="32">
        <f t="shared" si="4"/>
        <v>1567.1657804315169</v>
      </c>
      <c r="H17" s="32">
        <f t="shared" si="4"/>
        <v>468352.08914441377</v>
      </c>
      <c r="I17" s="33">
        <f t="shared" si="4"/>
        <v>3299086.9268556805</v>
      </c>
      <c r="J17" s="31">
        <f t="shared" si="2"/>
        <v>0.98593187288022466</v>
      </c>
      <c r="K17" s="30">
        <f t="shared" si="1"/>
        <v>34.916532185376639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4.9110423031730258E-3</v>
      </c>
      <c r="D18" s="7">
        <f t="shared" si="4"/>
        <v>2.426186304559063E-2</v>
      </c>
      <c r="E18" s="7">
        <f t="shared" si="4"/>
        <v>0.97573813695440936</v>
      </c>
      <c r="F18" s="32">
        <f t="shared" si="4"/>
        <v>92843.324436064111</v>
      </c>
      <c r="G18" s="32">
        <f t="shared" si="4"/>
        <v>2243.1593922086972</v>
      </c>
      <c r="H18" s="32">
        <f t="shared" si="4"/>
        <v>458939.00721862854</v>
      </c>
      <c r="I18" s="33">
        <f t="shared" si="4"/>
        <v>2830734.8377112672</v>
      </c>
      <c r="J18" s="31">
        <f t="shared" si="2"/>
        <v>0.97982500126067085</v>
      </c>
      <c r="K18" s="30">
        <f t="shared" si="1"/>
        <v>30.457109622649217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7.3781624604832251E-3</v>
      </c>
      <c r="D19" s="7">
        <f t="shared" si="4"/>
        <v>3.6232791152424317E-2</v>
      </c>
      <c r="E19" s="7">
        <f t="shared" si="4"/>
        <v>0.96376720884757572</v>
      </c>
      <c r="F19" s="32">
        <f t="shared" si="4"/>
        <v>90600.165043855435</v>
      </c>
      <c r="G19" s="32">
        <f t="shared" si="4"/>
        <v>3265.0633606424653</v>
      </c>
      <c r="H19" s="32">
        <f t="shared" si="4"/>
        <v>445329.92914923199</v>
      </c>
      <c r="I19" s="33">
        <f t="shared" si="4"/>
        <v>2371795.8304926385</v>
      </c>
      <c r="J19" s="31">
        <f t="shared" si="2"/>
        <v>0.97020604092306006</v>
      </c>
      <c r="K19" s="30">
        <f t="shared" si="1"/>
        <v>26.140415150315736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1.1290829497381017E-2</v>
      </c>
      <c r="D20" s="7">
        <f t="shared" si="4"/>
        <v>5.4929158916917381E-2</v>
      </c>
      <c r="E20" s="7">
        <f t="shared" si="4"/>
        <v>0.94507084108308259</v>
      </c>
      <c r="F20" s="32">
        <f t="shared" si="4"/>
        <v>87335.101683212968</v>
      </c>
      <c r="G20" s="32">
        <f t="shared" si="4"/>
        <v>4763.6258231543743</v>
      </c>
      <c r="H20" s="32">
        <f t="shared" si="4"/>
        <v>425488.39661802712</v>
      </c>
      <c r="I20" s="33">
        <f t="shared" si="4"/>
        <v>1926465.9013434066</v>
      </c>
      <c r="J20" s="31">
        <f t="shared" si="2"/>
        <v>0.95517005855231418</v>
      </c>
      <c r="K20" s="30">
        <f t="shared" si="1"/>
        <v>22.012117492181627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1.7640398317122385E-2</v>
      </c>
      <c r="D21" s="7">
        <f t="shared" si="4"/>
        <v>8.4531599314280587E-2</v>
      </c>
      <c r="E21" s="7">
        <f t="shared" si="4"/>
        <v>0.91546840068571944</v>
      </c>
      <c r="F21" s="32">
        <f t="shared" si="4"/>
        <v>82571.475860058592</v>
      </c>
      <c r="G21" s="32">
        <f t="shared" si="4"/>
        <v>6915.2691716121299</v>
      </c>
      <c r="H21" s="32">
        <f t="shared" si="4"/>
        <v>396562.18956472282</v>
      </c>
      <c r="I21" s="33">
        <f t="shared" si="4"/>
        <v>1500977.5047253796</v>
      </c>
      <c r="J21" s="31">
        <f t="shared" si="2"/>
        <v>0.93146481722736718</v>
      </c>
      <c r="K21" s="30">
        <f t="shared" si="1"/>
        <v>18.122216997397881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2.8153226043540459E-2</v>
      </c>
      <c r="D22" s="7">
        <f t="shared" si="4"/>
        <v>0.13170597583963234</v>
      </c>
      <c r="E22" s="7">
        <f t="shared" si="4"/>
        <v>0.86829402416036761</v>
      </c>
      <c r="F22" s="32">
        <f t="shared" si="4"/>
        <v>75656.206688446458</v>
      </c>
      <c r="G22" s="32">
        <f t="shared" si="4"/>
        <v>9851.1988920700242</v>
      </c>
      <c r="H22" s="32">
        <f t="shared" si="4"/>
        <v>355052.08501222252</v>
      </c>
      <c r="I22" s="33">
        <f t="shared" si="4"/>
        <v>1104415.3151606568</v>
      </c>
      <c r="J22" s="31">
        <f t="shared" si="2"/>
        <v>0.89423126670315267</v>
      </c>
      <c r="K22" s="30">
        <f t="shared" si="1"/>
        <v>14.532233513727018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4.6481199241266292E-2</v>
      </c>
      <c r="D23" s="7">
        <f t="shared" si="4"/>
        <v>0.2086235679767795</v>
      </c>
      <c r="E23" s="7">
        <f t="shared" si="4"/>
        <v>0.79137643202322061</v>
      </c>
      <c r="F23" s="32">
        <f t="shared" si="4"/>
        <v>65805.007796376434</v>
      </c>
      <c r="G23" s="32">
        <f t="shared" si="4"/>
        <v>13560.260406669386</v>
      </c>
      <c r="H23" s="32">
        <f t="shared" si="4"/>
        <v>296507.80380293378</v>
      </c>
      <c r="I23" s="33">
        <f t="shared" si="4"/>
        <v>749363.23014843429</v>
      </c>
      <c r="J23" s="31">
        <f t="shared" si="2"/>
        <v>0.83316296091144193</v>
      </c>
      <c r="K23" s="30">
        <f t="shared" si="1"/>
        <v>11.314432028207367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7.3506797810683713E-2</v>
      </c>
      <c r="D24" s="7">
        <f t="shared" si="4"/>
        <v>0.31031320716083477</v>
      </c>
      <c r="E24" s="7">
        <f t="shared" si="4"/>
        <v>0.68968679283916512</v>
      </c>
      <c r="F24" s="32">
        <f t="shared" si="4"/>
        <v>52244.747389707045</v>
      </c>
      <c r="G24" s="32">
        <f t="shared" si="4"/>
        <v>15979.234731143286</v>
      </c>
      <c r="H24" s="32">
        <f t="shared" si="4"/>
        <v>221854.96749801718</v>
      </c>
      <c r="I24" s="33">
        <f t="shared" si="4"/>
        <v>452855.42634550057</v>
      </c>
      <c r="J24" s="31">
        <f t="shared" si="2"/>
        <v>0.7448928944404597</v>
      </c>
      <c r="K24" s="30">
        <f t="shared" si="1"/>
        <v>8.589809010108663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0.11788253879954033</v>
      </c>
      <c r="D25" s="7">
        <f t="shared" si="4"/>
        <v>0.45227484904029702</v>
      </c>
      <c r="E25" s="7">
        <f t="shared" si="4"/>
        <v>0.54772515095970298</v>
      </c>
      <c r="F25" s="32">
        <f t="shared" si="4"/>
        <v>36265.512658563763</v>
      </c>
      <c r="G25" s="32">
        <f t="shared" si="4"/>
        <v>16159.229756294986</v>
      </c>
      <c r="H25" s="32">
        <f t="shared" si="4"/>
        <v>140327.39869691071</v>
      </c>
      <c r="I25" s="33">
        <f t="shared" si="4"/>
        <v>231000.45884748339</v>
      </c>
      <c r="J25" s="31">
        <f t="shared" si="2"/>
        <v>0.62710168321305915</v>
      </c>
      <c r="K25" s="30">
        <f t="shared" si="1"/>
        <v>6.2925973132028545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0.18935728853572509</v>
      </c>
      <c r="D26" s="7">
        <f t="shared" si="5"/>
        <v>0.62542362882366509</v>
      </c>
      <c r="E26" s="7">
        <f t="shared" si="5"/>
        <v>0.37457637117633491</v>
      </c>
      <c r="F26" s="32">
        <f t="shared" si="5"/>
        <v>20106.282902268773</v>
      </c>
      <c r="G26" s="32">
        <f t="shared" si="5"/>
        <v>12406.987168295109</v>
      </c>
      <c r="H26" s="32">
        <f t="shared" si="5"/>
        <v>67212.622857900162</v>
      </c>
      <c r="I26" s="33">
        <f t="shared" si="5"/>
        <v>90673.060150572666</v>
      </c>
      <c r="J26" s="31">
        <f t="shared" si="2"/>
        <v>0.47162619216554386</v>
      </c>
      <c r="K26" s="30">
        <f t="shared" si="1"/>
        <v>4.4410554147900339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0.3348044057234722</v>
      </c>
      <c r="D27" s="7">
        <f t="shared" si="6"/>
        <v>1</v>
      </c>
      <c r="E27" s="7">
        <f t="shared" si="6"/>
        <v>0</v>
      </c>
      <c r="F27" s="32">
        <f t="shared" si="6"/>
        <v>7699.2957339736622</v>
      </c>
      <c r="G27" s="32">
        <f t="shared" si="6"/>
        <v>7699.2957339736622</v>
      </c>
      <c r="H27" s="32">
        <f t="shared" si="6"/>
        <v>23460.437292672512</v>
      </c>
      <c r="I27" s="33">
        <f t="shared" si="6"/>
        <v>23460.437292672512</v>
      </c>
      <c r="J27" s="31">
        <f t="shared" si="2"/>
        <v>0.25254524570836934</v>
      </c>
      <c r="K27" s="30">
        <f t="shared" si="1"/>
        <v>2.9951334569540062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4.7950162745657669E-3</v>
      </c>
      <c r="D29" s="7">
        <v>4.7748428870445061E-3</v>
      </c>
      <c r="E29" s="7">
        <v>0.99522515711295545</v>
      </c>
      <c r="F29" s="32">
        <v>100000</v>
      </c>
      <c r="G29" s="32">
        <v>477.48428870445059</v>
      </c>
      <c r="H29" s="32">
        <v>99579.284274210557</v>
      </c>
      <c r="I29" s="33">
        <v>7956583.9692352964</v>
      </c>
      <c r="J29" s="31"/>
      <c r="K29" s="30">
        <v>79.565839692352966</v>
      </c>
    </row>
    <row r="30" spans="1:11" ht="13.5" customHeight="1" x14ac:dyDescent="0.2">
      <c r="A30" s="6">
        <v>1</v>
      </c>
      <c r="B30" s="8">
        <v>4</v>
      </c>
      <c r="C30" s="7">
        <v>6.892438161150864E-4</v>
      </c>
      <c r="D30" s="7">
        <v>2.7520496691855892E-3</v>
      </c>
      <c r="E30" s="7">
        <v>0.99724795033081437</v>
      </c>
      <c r="F30" s="32">
        <v>99522.515711295549</v>
      </c>
      <c r="G30" s="32">
        <v>273.89090643978852</v>
      </c>
      <c r="H30" s="32">
        <v>397378.83755500481</v>
      </c>
      <c r="I30" s="33">
        <v>7857004.6849610861</v>
      </c>
      <c r="J30" s="31">
        <v>0.99391624365843079</v>
      </c>
      <c r="K30" s="30">
        <v>78.947006401580907</v>
      </c>
    </row>
    <row r="31" spans="1:11" ht="13.5" customHeight="1" x14ac:dyDescent="0.2">
      <c r="A31" s="6">
        <v>5</v>
      </c>
      <c r="B31" s="8">
        <v>5</v>
      </c>
      <c r="C31" s="7">
        <v>1.4742589729591654E-4</v>
      </c>
      <c r="D31" s="7">
        <v>7.3683045279523116E-4</v>
      </c>
      <c r="E31" s="7">
        <v>0.99926316954720473</v>
      </c>
      <c r="F31" s="32">
        <v>99248.624804855761</v>
      </c>
      <c r="G31" s="32">
        <v>73.129409154265886</v>
      </c>
      <c r="H31" s="32">
        <v>496041.81148362905</v>
      </c>
      <c r="I31" s="33">
        <v>7459625.8474060809</v>
      </c>
      <c r="J31" s="31">
        <v>0.99815616184676981</v>
      </c>
      <c r="K31" s="30">
        <v>75.16099958133745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2.421121163981849E-4</v>
      </c>
      <c r="D32" s="7">
        <v>1.2099669562570545E-3</v>
      </c>
      <c r="E32" s="7">
        <v>0.99879003304374292</v>
      </c>
      <c r="F32" s="32">
        <v>99175.495395701495</v>
      </c>
      <c r="G32" s="32">
        <v>119.99907229922246</v>
      </c>
      <c r="H32" s="32">
        <v>495634.31225337094</v>
      </c>
      <c r="I32" s="33">
        <v>6963584.0359224519</v>
      </c>
      <c r="J32" s="31">
        <v>0.99917849822167348</v>
      </c>
      <c r="K32" s="30">
        <v>70.214764323973014</v>
      </c>
    </row>
    <row r="33" spans="1:11" ht="13.5" customHeight="1" x14ac:dyDescent="0.2">
      <c r="A33" s="9">
        <f t="shared" si="7"/>
        <v>15</v>
      </c>
      <c r="B33" s="8">
        <v>5</v>
      </c>
      <c r="C33" s="7">
        <v>7.3703025028243026E-4</v>
      </c>
      <c r="D33" s="7">
        <v>3.6793318273825489E-3</v>
      </c>
      <c r="E33" s="7">
        <v>0.99632066817261744</v>
      </c>
      <c r="F33" s="32">
        <v>99055.496323402273</v>
      </c>
      <c r="G33" s="32">
        <v>364.45804029986903</v>
      </c>
      <c r="H33" s="32">
        <v>494495.36183923058</v>
      </c>
      <c r="I33" s="33">
        <v>6467949.723669081</v>
      </c>
      <c r="J33" s="31">
        <v>0.99770203477446473</v>
      </c>
      <c r="K33" s="30">
        <v>65.296222458490689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1.3243742824376203E-3</v>
      </c>
      <c r="D34" s="7">
        <v>6.6012507871894147E-3</v>
      </c>
      <c r="E34" s="7">
        <v>0.99339874921281057</v>
      </c>
      <c r="F34" s="32">
        <v>98691.038283102404</v>
      </c>
      <c r="G34" s="32">
        <v>651.48429415487044</v>
      </c>
      <c r="H34" s="32">
        <v>491918.56319933949</v>
      </c>
      <c r="I34" s="33">
        <v>5973454.3618298508</v>
      </c>
      <c r="J34" s="31">
        <v>0.99478903375290129</v>
      </c>
      <c r="K34" s="30">
        <v>60.526816474405344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1.684446558642143E-3</v>
      </c>
      <c r="D35" s="7">
        <v>8.3876656429108624E-3</v>
      </c>
      <c r="E35" s="7">
        <v>0.99161233435708918</v>
      </c>
      <c r="F35" s="32">
        <v>98039.553988947533</v>
      </c>
      <c r="G35" s="32">
        <v>822.32299863939988</v>
      </c>
      <c r="H35" s="32">
        <v>488185.86402781843</v>
      </c>
      <c r="I35" s="33">
        <v>5481535.7986305114</v>
      </c>
      <c r="J35" s="31">
        <v>0.99241195707833363</v>
      </c>
      <c r="K35" s="30">
        <v>55.911472213026094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1.8233179233994765E-3</v>
      </c>
      <c r="D36" s="7">
        <v>9.0754213524625923E-3</v>
      </c>
      <c r="E36" s="7">
        <v>0.99092457864753736</v>
      </c>
      <c r="F36" s="32">
        <v>97217.230990308133</v>
      </c>
      <c r="G36" s="32">
        <v>882.28733395673044</v>
      </c>
      <c r="H36" s="32">
        <v>483891.11006584851</v>
      </c>
      <c r="I36" s="33">
        <v>4993349.9346026927</v>
      </c>
      <c r="J36" s="31">
        <v>0.99120262531459702</v>
      </c>
      <c r="K36" s="30">
        <v>51.36280763952734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1.9413232281634447E-3</v>
      </c>
      <c r="D37" s="7">
        <v>9.6604306052287207E-3</v>
      </c>
      <c r="E37" s="7">
        <v>0.9903395693947713</v>
      </c>
      <c r="F37" s="32">
        <v>96334.943656351403</v>
      </c>
      <c r="G37" s="32">
        <v>930.63703805080149</v>
      </c>
      <c r="H37" s="32">
        <v>479382.83772106026</v>
      </c>
      <c r="I37" s="33">
        <v>4509458.8245368442</v>
      </c>
      <c r="J37" s="31">
        <v>0.99068329165176283</v>
      </c>
      <c r="K37" s="30">
        <v>46.810208771420541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2.2719039172940979E-3</v>
      </c>
      <c r="D38" s="7">
        <v>1.1297338976426772E-2</v>
      </c>
      <c r="E38" s="7">
        <v>0.98870266102357318</v>
      </c>
      <c r="F38" s="32">
        <v>95404.306618300601</v>
      </c>
      <c r="G38" s="32">
        <v>1077.814791677898</v>
      </c>
      <c r="H38" s="32">
        <v>474410.3760169603</v>
      </c>
      <c r="I38" s="33">
        <v>4030075.9868157841</v>
      </c>
      <c r="J38" s="31">
        <v>0.98962736812244145</v>
      </c>
      <c r="K38" s="30">
        <v>42.242076166850197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2.921802364779502E-3</v>
      </c>
      <c r="D39" s="7">
        <v>1.4507862427492559E-2</v>
      </c>
      <c r="E39" s="7">
        <v>0.98549213757250742</v>
      </c>
      <c r="F39" s="32">
        <v>94326.491826622703</v>
      </c>
      <c r="G39" s="32">
        <v>1368.4757666886435</v>
      </c>
      <c r="H39" s="32">
        <v>468366.98579779454</v>
      </c>
      <c r="I39" s="33">
        <v>3555665.6107988236</v>
      </c>
      <c r="J39" s="31">
        <v>0.98726126045154261</v>
      </c>
      <c r="K39" s="30">
        <v>37.695302156835574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4.0909538905390536E-3</v>
      </c>
      <c r="D40" s="7">
        <v>2.0258803590846097E-2</v>
      </c>
      <c r="E40" s="7">
        <v>0.97974119640915391</v>
      </c>
      <c r="F40" s="32">
        <v>92958.01605993406</v>
      </c>
      <c r="G40" s="32">
        <v>1883.2181895529211</v>
      </c>
      <c r="H40" s="32">
        <v>460337.18295093637</v>
      </c>
      <c r="I40" s="33">
        <v>3087298.6250010291</v>
      </c>
      <c r="J40" s="31">
        <v>0.98285574540831355</v>
      </c>
      <c r="K40" s="30">
        <v>33.21175252934092</v>
      </c>
    </row>
    <row r="41" spans="1:11" ht="13.5" customHeight="1" x14ac:dyDescent="0.2">
      <c r="A41" s="9">
        <f t="shared" si="7"/>
        <v>55</v>
      </c>
      <c r="B41" s="8">
        <v>5</v>
      </c>
      <c r="C41" s="7">
        <v>5.946088847246421E-3</v>
      </c>
      <c r="D41" s="7">
        <v>2.9319851650886235E-2</v>
      </c>
      <c r="E41" s="7">
        <v>0.97068014834911376</v>
      </c>
      <c r="F41" s="32">
        <v>91074.797870381139</v>
      </c>
      <c r="G41" s="32">
        <v>2670.2995626940246</v>
      </c>
      <c r="H41" s="32">
        <v>449085.04250329453</v>
      </c>
      <c r="I41" s="33">
        <v>2626961.4420500929</v>
      </c>
      <c r="J41" s="31">
        <v>0.97555674217861055</v>
      </c>
      <c r="K41" s="30">
        <v>28.843999695599866</v>
      </c>
    </row>
    <row r="42" spans="1:11" ht="13.5" customHeight="1" x14ac:dyDescent="0.2">
      <c r="A42" s="9">
        <f t="shared" si="7"/>
        <v>60</v>
      </c>
      <c r="B42" s="8">
        <v>5</v>
      </c>
      <c r="C42" s="7">
        <v>8.9611071782655545E-3</v>
      </c>
      <c r="D42" s="7">
        <v>4.3881255850764647E-2</v>
      </c>
      <c r="E42" s="7">
        <v>0.95611874414923537</v>
      </c>
      <c r="F42" s="32">
        <v>88404.498307687114</v>
      </c>
      <c r="G42" s="32">
        <v>3879.3004085981083</v>
      </c>
      <c r="H42" s="32">
        <v>432904.14135510399</v>
      </c>
      <c r="I42" s="33">
        <v>2177876.3995467983</v>
      </c>
      <c r="J42" s="31">
        <v>0.96396918263410691</v>
      </c>
      <c r="K42" s="30">
        <v>24.635357263912255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1.3692182317452515E-2</v>
      </c>
      <c r="D43" s="7">
        <v>6.6323278895088961E-2</v>
      </c>
      <c r="E43" s="7">
        <v>0.93367672110491107</v>
      </c>
      <c r="F43" s="32">
        <v>84525.197899089006</v>
      </c>
      <c r="G43" s="32">
        <v>5605.9882739238674</v>
      </c>
      <c r="H43" s="32">
        <v>409429.85887489148</v>
      </c>
      <c r="I43" s="33">
        <v>1744972.2581916945</v>
      </c>
      <c r="J43" s="31">
        <v>0.94577487199191068</v>
      </c>
      <c r="K43" s="30">
        <v>20.644403107756599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2.1298407657421029E-2</v>
      </c>
      <c r="D44" s="7">
        <v>0.10138440472483486</v>
      </c>
      <c r="E44" s="7">
        <v>0.8986155952751651</v>
      </c>
      <c r="F44" s="32">
        <v>78919.209625165138</v>
      </c>
      <c r="G44" s="32">
        <v>8001.1770892018249</v>
      </c>
      <c r="H44" s="32">
        <v>375670.2011670795</v>
      </c>
      <c r="I44" s="33">
        <v>1335542.3993168031</v>
      </c>
      <c r="J44" s="31">
        <v>0.91754471009861582</v>
      </c>
      <c r="K44" s="30">
        <v>16.922906421137494</v>
      </c>
    </row>
    <row r="45" spans="1:11" ht="13.5" customHeight="1" x14ac:dyDescent="0.2">
      <c r="A45" s="9">
        <f t="shared" si="7"/>
        <v>75</v>
      </c>
      <c r="B45" s="8">
        <v>5</v>
      </c>
      <c r="C45" s="7">
        <v>3.3343441227687634E-2</v>
      </c>
      <c r="D45" s="7">
        <v>0.15445402481498893</v>
      </c>
      <c r="E45" s="7">
        <v>0.84554597518501107</v>
      </c>
      <c r="F45" s="32">
        <v>70918.032535963313</v>
      </c>
      <c r="G45" s="32">
        <v>10953.575557139869</v>
      </c>
      <c r="H45" s="32">
        <v>328507.65109524055</v>
      </c>
      <c r="I45" s="33">
        <v>959872.1981497237</v>
      </c>
      <c r="J45" s="31">
        <v>0.87445756963070009</v>
      </c>
      <c r="K45" s="30">
        <v>13.534952448983438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5.3303710283121156E-2</v>
      </c>
      <c r="D46" s="7">
        <v>0.23605278559952914</v>
      </c>
      <c r="E46" s="7">
        <v>0.76394721440047086</v>
      </c>
      <c r="F46" s="32">
        <v>59964.456978823444</v>
      </c>
      <c r="G46" s="32">
        <v>14154.777106814399</v>
      </c>
      <c r="H46" s="32">
        <v>265549.56552989839</v>
      </c>
      <c r="I46" s="33">
        <v>631364.54705448321</v>
      </c>
      <c r="J46" s="31">
        <v>0.8083512351829838</v>
      </c>
      <c r="K46" s="30">
        <v>10.528979646683881</v>
      </c>
    </row>
    <row r="47" spans="1:11" ht="13.5" customHeight="1" x14ac:dyDescent="0.2">
      <c r="A47" s="9">
        <v>85</v>
      </c>
      <c r="B47" s="8">
        <v>5</v>
      </c>
      <c r="C47" s="7">
        <v>8.3249212330371872E-2</v>
      </c>
      <c r="D47" s="7">
        <v>0.34479626410759467</v>
      </c>
      <c r="E47" s="7">
        <v>0.65520373589240533</v>
      </c>
      <c r="F47" s="32">
        <v>45809.679872009045</v>
      </c>
      <c r="G47" s="32">
        <v>15795.006479833595</v>
      </c>
      <c r="H47" s="32">
        <v>189731.60271056512</v>
      </c>
      <c r="I47" s="33">
        <v>365814.98152458481</v>
      </c>
      <c r="J47" s="31">
        <v>0.71448658683345923</v>
      </c>
      <c r="K47" s="30">
        <v>7.9855389198671887</v>
      </c>
    </row>
    <row r="48" spans="1:11" ht="13.5" customHeight="1" x14ac:dyDescent="0.2">
      <c r="A48" s="9">
        <v>90</v>
      </c>
      <c r="B48" s="8">
        <v>5</v>
      </c>
      <c r="C48" s="7">
        <v>0.13085750133271448</v>
      </c>
      <c r="D48" s="7">
        <v>0.4892595614743685</v>
      </c>
      <c r="E48" s="7">
        <v>0.51074043852563156</v>
      </c>
      <c r="F48" s="32">
        <v>30014.673392175449</v>
      </c>
      <c r="G48" s="32">
        <v>14684.965941652157</v>
      </c>
      <c r="H48" s="32">
        <v>112221.04802623877</v>
      </c>
      <c r="I48" s="33">
        <v>176083.37881401973</v>
      </c>
      <c r="J48" s="31">
        <v>0.59147261933707262</v>
      </c>
      <c r="K48" s="30">
        <v>5.8665765411901187</v>
      </c>
    </row>
    <row r="49" spans="1:12" ht="13.5" customHeight="1" x14ac:dyDescent="0.2">
      <c r="A49" s="9">
        <v>95</v>
      </c>
      <c r="B49" s="8">
        <v>5</v>
      </c>
      <c r="C49" s="7">
        <v>0.20610873555130277</v>
      </c>
      <c r="D49" s="7">
        <v>0.65891125214386137</v>
      </c>
      <c r="E49" s="7">
        <v>0.34108874785613863</v>
      </c>
      <c r="F49" s="32">
        <v>15329.707450523292</v>
      </c>
      <c r="G49" s="32">
        <v>10100.916731223384</v>
      </c>
      <c r="H49" s="32">
        <v>49007.708014923766</v>
      </c>
      <c r="I49" s="33">
        <v>63862.330787780957</v>
      </c>
      <c r="J49" s="31">
        <v>0.43670691797019318</v>
      </c>
      <c r="K49" s="30">
        <v>4.1659197342086891</v>
      </c>
    </row>
    <row r="50" spans="1:12" ht="13.5" customHeight="1" x14ac:dyDescent="0.2">
      <c r="A50" s="9" t="s">
        <v>3</v>
      </c>
      <c r="B50" s="34" t="s">
        <v>10</v>
      </c>
      <c r="C50" s="7">
        <v>0.35199754307151515</v>
      </c>
      <c r="D50" s="7">
        <v>1</v>
      </c>
      <c r="E50" s="7">
        <v>0</v>
      </c>
      <c r="F50" s="32">
        <v>5228.7907192999091</v>
      </c>
      <c r="G50" s="32">
        <v>5228.7907192999091</v>
      </c>
      <c r="H50" s="32">
        <v>14854.622772857192</v>
      </c>
      <c r="I50" s="33">
        <v>14854.622772857192</v>
      </c>
      <c r="J50" s="31">
        <v>0.23260383060900414</v>
      </c>
      <c r="K50" s="30">
        <v>2.8409289203386017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3.7574690805335697E-3</v>
      </c>
      <c r="D52" s="7">
        <v>3.745342887739098E-3</v>
      </c>
      <c r="E52" s="7">
        <v>0.99625465711226091</v>
      </c>
      <c r="F52" s="32">
        <v>100000</v>
      </c>
      <c r="G52" s="32">
        <v>374.53428877390979</v>
      </c>
      <c r="H52" s="32">
        <v>99677.277642621353</v>
      </c>
      <c r="I52" s="33">
        <v>8440524.0493946467</v>
      </c>
      <c r="J52" s="31"/>
      <c r="K52" s="30">
        <v>84.405240493946465</v>
      </c>
      <c r="L52" s="29"/>
    </row>
    <row r="53" spans="1:12" ht="13.5" customHeight="1" x14ac:dyDescent="0.2">
      <c r="A53" s="6">
        <v>1</v>
      </c>
      <c r="B53" s="8">
        <v>4</v>
      </c>
      <c r="C53" s="7">
        <v>7.4021535332230155E-4</v>
      </c>
      <c r="D53" s="7">
        <v>2.9552222575780435E-3</v>
      </c>
      <c r="E53" s="7">
        <v>0.99704477774242195</v>
      </c>
      <c r="F53" s="32">
        <v>99625.46571122609</v>
      </c>
      <c r="G53" s="32">
        <v>294.41539369139355</v>
      </c>
      <c r="H53" s="32">
        <v>397742.88978196913</v>
      </c>
      <c r="I53" s="33">
        <v>8340846.7717520259</v>
      </c>
      <c r="J53" s="31">
        <v>0.994840334849181</v>
      </c>
      <c r="K53" s="30">
        <v>83.722035447530715</v>
      </c>
    </row>
    <row r="54" spans="1:12" ht="13.5" customHeight="1" x14ac:dyDescent="0.2">
      <c r="A54" s="6">
        <v>5</v>
      </c>
      <c r="B54" s="8">
        <v>5</v>
      </c>
      <c r="C54" s="7">
        <v>1.7516601915837116E-4</v>
      </c>
      <c r="D54" s="7">
        <v>8.7541475436038018E-4</v>
      </c>
      <c r="E54" s="7">
        <v>0.99912458524563963</v>
      </c>
      <c r="F54" s="32">
        <v>99331.050317534697</v>
      </c>
      <c r="G54" s="32">
        <v>86.955867014083196</v>
      </c>
      <c r="H54" s="32">
        <v>496419.72473819042</v>
      </c>
      <c r="I54" s="33">
        <v>7943103.8819700573</v>
      </c>
      <c r="J54" s="31">
        <v>0.99798873718454173</v>
      </c>
      <c r="K54" s="30">
        <v>79.965970928305765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2.4307689239115652E-4</v>
      </c>
      <c r="D55" s="7">
        <v>1.2147290223462955E-3</v>
      </c>
      <c r="E55" s="7">
        <v>0.99878527097765368</v>
      </c>
      <c r="F55" s="32">
        <v>99244.094450520613</v>
      </c>
      <c r="G55" s="32">
        <v>120.55468182552431</v>
      </c>
      <c r="H55" s="32">
        <v>495952.86758697371</v>
      </c>
      <c r="I55" s="33">
        <v>7446684.1572318664</v>
      </c>
      <c r="J55" s="31">
        <v>0.99905955156906201</v>
      </c>
      <c r="K55" s="30">
        <v>75.034027953617979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3.8252549909335946E-4</v>
      </c>
      <c r="D56" s="7">
        <v>1.9108819279089521E-3</v>
      </c>
      <c r="E56" s="7">
        <v>0.998089118072091</v>
      </c>
      <c r="F56" s="32">
        <v>99123.539768695089</v>
      </c>
      <c r="G56" s="32">
        <v>189.41338077436376</v>
      </c>
      <c r="H56" s="32">
        <v>495165.37125838868</v>
      </c>
      <c r="I56" s="33">
        <v>6950731.2896448923</v>
      </c>
      <c r="J56" s="31">
        <v>0.99841215490412116</v>
      </c>
      <c r="K56" s="30">
        <v>70.12190349400791</v>
      </c>
    </row>
    <row r="57" spans="1:12" ht="13.5" customHeight="1" x14ac:dyDescent="0.2">
      <c r="A57" s="9">
        <f t="shared" si="8"/>
        <v>20</v>
      </c>
      <c r="B57" s="8">
        <v>5</v>
      </c>
      <c r="C57" s="7">
        <v>5.0663493801814162E-4</v>
      </c>
      <c r="D57" s="7">
        <v>2.5301050866806717E-3</v>
      </c>
      <c r="E57" s="7">
        <v>0.99746989491331928</v>
      </c>
      <c r="F57" s="32">
        <v>98934.126387920725</v>
      </c>
      <c r="G57" s="32">
        <v>250.3137364203867</v>
      </c>
      <c r="H57" s="32">
        <v>494071.20914235775</v>
      </c>
      <c r="I57" s="33">
        <v>6455565.9183865041</v>
      </c>
      <c r="J57" s="31">
        <v>0.99779030970350313</v>
      </c>
      <c r="K57" s="30">
        <v>65.251154016099861</v>
      </c>
    </row>
    <row r="58" spans="1:12" ht="13.5" customHeight="1" x14ac:dyDescent="0.2">
      <c r="A58" s="9">
        <f t="shared" si="8"/>
        <v>25</v>
      </c>
      <c r="B58" s="8">
        <v>5</v>
      </c>
      <c r="C58" s="7">
        <v>6.362402193888086E-4</v>
      </c>
      <c r="D58" s="7">
        <v>3.1763200137045087E-3</v>
      </c>
      <c r="E58" s="7">
        <v>0.99682367998629551</v>
      </c>
      <c r="F58" s="32">
        <v>98683.812651500339</v>
      </c>
      <c r="G58" s="32">
        <v>313.45136915362673</v>
      </c>
      <c r="H58" s="32">
        <v>492661.98457987688</v>
      </c>
      <c r="I58" s="33">
        <v>5961494.709244146</v>
      </c>
      <c r="J58" s="31">
        <v>0.99714772984864453</v>
      </c>
      <c r="K58" s="30">
        <v>60.410056614827297</v>
      </c>
    </row>
    <row r="59" spans="1:12" ht="13.5" customHeight="1" x14ac:dyDescent="0.2">
      <c r="A59" s="9">
        <f t="shared" si="8"/>
        <v>30</v>
      </c>
      <c r="B59" s="8">
        <v>5</v>
      </c>
      <c r="C59" s="7">
        <v>8.0520548223879059E-4</v>
      </c>
      <c r="D59" s="7">
        <v>4.0182493306802243E-3</v>
      </c>
      <c r="E59" s="7">
        <v>0.99598175066931982</v>
      </c>
      <c r="F59" s="32">
        <v>98370.361282346712</v>
      </c>
      <c r="G59" s="32">
        <v>395.2766383815615</v>
      </c>
      <c r="H59" s="32">
        <v>490901.57369835046</v>
      </c>
      <c r="I59" s="33">
        <v>5468832.724664269</v>
      </c>
      <c r="J59" s="31">
        <v>0.99642673691775174</v>
      </c>
      <c r="K59" s="30">
        <v>55.594313707635955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1.0271112778508754E-3</v>
      </c>
      <c r="D60" s="7">
        <v>5.1229204417068703E-3</v>
      </c>
      <c r="E60" s="7">
        <v>0.99487707955829308</v>
      </c>
      <c r="F60" s="32">
        <v>97975.08464396515</v>
      </c>
      <c r="G60" s="32">
        <v>501.91856390052999</v>
      </c>
      <c r="H60" s="32">
        <v>488670.09322567558</v>
      </c>
      <c r="I60" s="33">
        <v>4977931.1509659188</v>
      </c>
      <c r="J60" s="31">
        <v>0.99545432202251183</v>
      </c>
      <c r="K60" s="30">
        <v>50.808133200960071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1.3501588641027368E-3</v>
      </c>
      <c r="D61" s="7">
        <v>6.7291089143193157E-3</v>
      </c>
      <c r="E61" s="7">
        <v>0.99327089108568067</v>
      </c>
      <c r="F61" s="32">
        <v>97473.16608006462</v>
      </c>
      <c r="G61" s="32">
        <v>655.90755077629001</v>
      </c>
      <c r="H61" s="32">
        <v>485800.27744526247</v>
      </c>
      <c r="I61" s="33">
        <v>4489261.0577402432</v>
      </c>
      <c r="J61" s="31">
        <v>0.99412729401656308</v>
      </c>
      <c r="K61" s="30">
        <v>46.056378778675935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1.8291611639826386E-3</v>
      </c>
      <c r="D62" s="7">
        <v>9.1062346298347255E-3</v>
      </c>
      <c r="E62" s="7">
        <v>0.99089376537016527</v>
      </c>
      <c r="F62" s="32">
        <v>96817.25852928833</v>
      </c>
      <c r="G62" s="32">
        <v>881.64067238506686</v>
      </c>
      <c r="H62" s="32">
        <v>481991.79478831036</v>
      </c>
      <c r="I62" s="33">
        <v>4003460.7802949804</v>
      </c>
      <c r="J62" s="31">
        <v>0.99216039423241942</v>
      </c>
      <c r="K62" s="30">
        <v>41.350693472526778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2.5909971264362172E-3</v>
      </c>
      <c r="D63" s="7">
        <v>1.2876388345749052E-2</v>
      </c>
      <c r="E63" s="7">
        <v>0.987123611654251</v>
      </c>
      <c r="F63" s="32">
        <v>95935.617856903264</v>
      </c>
      <c r="G63" s="32">
        <v>1235.3042717148637</v>
      </c>
      <c r="H63" s="32">
        <v>476767.90495478507</v>
      </c>
      <c r="I63" s="33">
        <v>3521468.9855066701</v>
      </c>
      <c r="J63" s="31">
        <v>0.98916186978697507</v>
      </c>
      <c r="K63" s="30">
        <v>36.706585772546568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3.8242222132296214E-3</v>
      </c>
      <c r="D64" s="7">
        <v>1.8950871320226936E-2</v>
      </c>
      <c r="E64" s="7">
        <v>0.98104912867977312</v>
      </c>
      <c r="F64" s="32">
        <v>94700.3135851884</v>
      </c>
      <c r="G64" s="32">
        <v>1794.653456738044</v>
      </c>
      <c r="H64" s="32">
        <v>469285.87217802607</v>
      </c>
      <c r="I64" s="33">
        <v>3044701.0805518851</v>
      </c>
      <c r="J64" s="31">
        <v>0.98430676079702017</v>
      </c>
      <c r="K64" s="30">
        <v>32.150908115135231</v>
      </c>
    </row>
    <row r="65" spans="1:11" ht="13.5" customHeight="1" x14ac:dyDescent="0.2">
      <c r="A65" s="9">
        <f t="shared" si="8"/>
        <v>60</v>
      </c>
      <c r="B65" s="8">
        <v>5</v>
      </c>
      <c r="C65" s="7">
        <v>5.7160380561205575E-3</v>
      </c>
      <c r="D65" s="7">
        <v>2.8201746424072697E-2</v>
      </c>
      <c r="E65" s="7">
        <v>0.97179825357592731</v>
      </c>
      <c r="F65" s="32">
        <v>92905.660128450356</v>
      </c>
      <c r="G65" s="32">
        <v>2620.1018683036382</v>
      </c>
      <c r="H65" s="32">
        <v>458377.26106426353</v>
      </c>
      <c r="I65" s="33">
        <v>2575415.2083738591</v>
      </c>
      <c r="J65" s="31">
        <v>0.97675486998333438</v>
      </c>
      <c r="K65" s="30">
        <v>27.720756785034602</v>
      </c>
    </row>
    <row r="66" spans="1:11" ht="13.5" customHeight="1" x14ac:dyDescent="0.2">
      <c r="A66" s="9">
        <f t="shared" si="8"/>
        <v>65</v>
      </c>
      <c r="B66" s="8">
        <v>5</v>
      </c>
      <c r="C66" s="7">
        <v>8.7693598080808531E-3</v>
      </c>
      <c r="D66" s="7">
        <v>4.296509935804186E-2</v>
      </c>
      <c r="E66" s="7">
        <v>0.95703490064195817</v>
      </c>
      <c r="F66" s="32">
        <v>90285.558260146718</v>
      </c>
      <c r="G66" s="32">
        <v>3879.1279812434805</v>
      </c>
      <c r="H66" s="32">
        <v>442350.19045163522</v>
      </c>
      <c r="I66" s="33">
        <v>2117037.9473095955</v>
      </c>
      <c r="J66" s="31">
        <v>0.96503519704398832</v>
      </c>
      <c r="K66" s="30">
        <v>23.448245634253169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1.3799413519867432E-2</v>
      </c>
      <c r="D67" s="7">
        <v>6.6835808147232834E-2</v>
      </c>
      <c r="E67" s="7">
        <v>0.93316419185276711</v>
      </c>
      <c r="F67" s="32">
        <v>86406.430278903237</v>
      </c>
      <c r="G67" s="32">
        <v>5775.0435968080274</v>
      </c>
      <c r="H67" s="32">
        <v>418499.20567229344</v>
      </c>
      <c r="I67" s="33">
        <v>1674687.7568579603</v>
      </c>
      <c r="J67" s="31">
        <v>0.9460812150776059</v>
      </c>
      <c r="K67" s="30">
        <v>19.381517688583966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2.2703393699710646E-2</v>
      </c>
      <c r="D68" s="7">
        <v>0.10782005807584052</v>
      </c>
      <c r="E68" s="7">
        <v>0.8921799419241595</v>
      </c>
      <c r="F68" s="32">
        <v>80631.38668209521</v>
      </c>
      <c r="G68" s="32">
        <v>8693.6807947990601</v>
      </c>
      <c r="H68" s="32">
        <v>382924.28479139047</v>
      </c>
      <c r="I68" s="33">
        <v>1256188.5511856668</v>
      </c>
      <c r="J68" s="31">
        <v>0.91499405399407141</v>
      </c>
      <c r="K68" s="30">
        <v>15.579399076174051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3.9317422784443695E-2</v>
      </c>
      <c r="D69" s="7">
        <v>0.17982232716830807</v>
      </c>
      <c r="E69" s="7">
        <v>0.82017767283169196</v>
      </c>
      <c r="F69" s="32">
        <v>71937.70588729615</v>
      </c>
      <c r="G69" s="32">
        <v>12936.00568380289</v>
      </c>
      <c r="H69" s="32">
        <v>329014.58863985207</v>
      </c>
      <c r="I69" s="33">
        <v>873264.2663942764</v>
      </c>
      <c r="J69" s="31">
        <v>0.85921578157178691</v>
      </c>
      <c r="K69" s="30">
        <v>12.139173130741867</v>
      </c>
    </row>
    <row r="70" spans="1:11" ht="13.5" customHeight="1" x14ac:dyDescent="0.2">
      <c r="A70" s="9">
        <v>85</v>
      </c>
      <c r="B70" s="8">
        <v>5</v>
      </c>
      <c r="C70" s="7">
        <v>6.3277062843516294E-2</v>
      </c>
      <c r="D70" s="7">
        <v>0.27410529045700044</v>
      </c>
      <c r="E70" s="7">
        <v>0.72589470954299951</v>
      </c>
      <c r="F70" s="32">
        <v>59001.700203493259</v>
      </c>
      <c r="G70" s="32">
        <v>16172.678171735381</v>
      </c>
      <c r="H70" s="32">
        <v>255585.15906040539</v>
      </c>
      <c r="I70" s="33">
        <v>544249.6777544244</v>
      </c>
      <c r="J70" s="31">
        <v>0.77682014076334949</v>
      </c>
      <c r="K70" s="30">
        <v>9.2243049925229368</v>
      </c>
    </row>
    <row r="71" spans="1:11" ht="13.5" customHeight="1" x14ac:dyDescent="0.2">
      <c r="A71" s="9">
        <v>90</v>
      </c>
      <c r="B71" s="8">
        <v>5</v>
      </c>
      <c r="C71" s="7">
        <v>0.10425856215031565</v>
      </c>
      <c r="D71" s="7">
        <v>0.41344014279033514</v>
      </c>
      <c r="E71" s="7">
        <v>0.58655985720966486</v>
      </c>
      <c r="F71" s="32">
        <v>42829.022031757879</v>
      </c>
      <c r="G71" s="32">
        <v>17707.236984380386</v>
      </c>
      <c r="H71" s="32">
        <v>169839.64308706686</v>
      </c>
      <c r="I71" s="33">
        <v>288664.518694019</v>
      </c>
      <c r="J71" s="31">
        <v>0.66451293068595851</v>
      </c>
      <c r="K71" s="30">
        <v>6.7399278573293877</v>
      </c>
    </row>
    <row r="72" spans="1:11" ht="13.5" customHeight="1" x14ac:dyDescent="0.2">
      <c r="A72" s="9">
        <v>95</v>
      </c>
      <c r="B72" s="8">
        <v>5</v>
      </c>
      <c r="C72" s="7">
        <v>0.17176792576127062</v>
      </c>
      <c r="D72" s="7">
        <v>0.59026093783431588</v>
      </c>
      <c r="E72" s="7">
        <v>0.40973906216568412</v>
      </c>
      <c r="F72" s="32">
        <v>25121.785047377492</v>
      </c>
      <c r="G72" s="32">
        <v>14828.408402137131</v>
      </c>
      <c r="H72" s="32">
        <v>86328.1566475117</v>
      </c>
      <c r="I72" s="33">
        <v>118824.87560695216</v>
      </c>
      <c r="J72" s="31">
        <v>0.50829214592294159</v>
      </c>
      <c r="K72" s="30">
        <v>4.7299535197382996</v>
      </c>
    </row>
    <row r="73" spans="1:11" ht="13.5" customHeight="1" x14ac:dyDescent="0.2">
      <c r="A73" s="9" t="s">
        <v>3</v>
      </c>
      <c r="B73" s="34" t="s">
        <v>10</v>
      </c>
      <c r="C73" s="7">
        <v>0.31675125904518686</v>
      </c>
      <c r="D73" s="7">
        <v>1</v>
      </c>
      <c r="E73" s="7">
        <v>0</v>
      </c>
      <c r="F73" s="32">
        <v>10293.376645240362</v>
      </c>
      <c r="G73" s="32">
        <v>10293.376645240362</v>
      </c>
      <c r="H73" s="32">
        <v>32496.718959440466</v>
      </c>
      <c r="I73" s="33">
        <v>32496.718959440466</v>
      </c>
      <c r="J73" s="31">
        <v>0.27348414036580032</v>
      </c>
      <c r="K73" s="30">
        <v>3.1570513816247936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0.12837671146347082</v>
      </c>
      <c r="E75" s="40" t="s">
        <v>6</v>
      </c>
      <c r="F75" s="17" t="s">
        <v>8</v>
      </c>
      <c r="G75" s="18">
        <f>+(H29-F30)/G29</f>
        <v>0.11889095465117074</v>
      </c>
      <c r="H75" s="40" t="s">
        <v>7</v>
      </c>
      <c r="I75" s="15" t="s">
        <v>8</v>
      </c>
      <c r="J75" s="16">
        <f>(H52-F53)/G52</f>
        <v>0.13833695057634515</v>
      </c>
      <c r="K75" s="2"/>
    </row>
    <row r="76" spans="1:11" ht="15.75" x14ac:dyDescent="0.2">
      <c r="B76" s="39"/>
      <c r="C76" s="19" t="s">
        <v>9</v>
      </c>
      <c r="D76" s="16">
        <f>+G76*0.5122+J76*0.4878</f>
        <v>1.4124473829407642</v>
      </c>
      <c r="E76" s="41"/>
      <c r="F76" s="20" t="s">
        <v>9</v>
      </c>
      <c r="G76" s="18">
        <f>+(H30-4*F31)/G30</f>
        <v>1.4032533630913229</v>
      </c>
      <c r="H76" s="41"/>
      <c r="I76" s="19" t="s">
        <v>9</v>
      </c>
      <c r="J76" s="16">
        <f>(H53-4*F54)/G53</f>
        <v>1.4221012922619691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4.0171255484480126E-3</v>
      </c>
      <c r="D6" s="7">
        <f t="shared" si="0"/>
        <v>4.0028095972509019E-3</v>
      </c>
      <c r="E6" s="7">
        <f t="shared" si="0"/>
        <v>0.99599719040274914</v>
      </c>
      <c r="F6" s="32">
        <f t="shared" si="0"/>
        <v>100000</v>
      </c>
      <c r="G6" s="32">
        <f t="shared" si="0"/>
        <v>400.28095972509016</v>
      </c>
      <c r="H6" s="32">
        <f t="shared" si="0"/>
        <v>99648.707692997239</v>
      </c>
      <c r="I6" s="33">
        <f t="shared" si="0"/>
        <v>8286189.5904766582</v>
      </c>
      <c r="J6" s="31"/>
      <c r="K6" s="30">
        <f t="shared" ref="K6:K27" si="1">+K29*0.5122+K52*0.4878</f>
        <v>82.861895904766584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6.5991881755163404E-4</v>
      </c>
      <c r="D7" s="7">
        <f t="shared" si="0"/>
        <v>2.6351594426670564E-3</v>
      </c>
      <c r="E7" s="7">
        <f t="shared" si="0"/>
        <v>0.99736484055733299</v>
      </c>
      <c r="F7" s="32">
        <f t="shared" si="0"/>
        <v>99599.719040274911</v>
      </c>
      <c r="G7" s="32">
        <f t="shared" si="0"/>
        <v>262.4674565088992</v>
      </c>
      <c r="H7" s="32">
        <f t="shared" si="0"/>
        <v>397719.04944770841</v>
      </c>
      <c r="I7" s="33">
        <f t="shared" si="0"/>
        <v>8186540.8827836625</v>
      </c>
      <c r="J7" s="31">
        <f t="shared" ref="J7:J27" si="2">+J30*0.5122+J53*0.4878</f>
        <v>0.99473551428141138</v>
      </c>
      <c r="K7" s="30">
        <f t="shared" si="1"/>
        <v>82.193441566417846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1.4902143566858904E-4</v>
      </c>
      <c r="D8" s="7">
        <f t="shared" si="0"/>
        <v>7.4480135545667713E-4</v>
      </c>
      <c r="E8" s="7">
        <f t="shared" si="0"/>
        <v>0.99925519864454326</v>
      </c>
      <c r="F8" s="32">
        <f t="shared" si="0"/>
        <v>99337.251583766018</v>
      </c>
      <c r="G8" s="32">
        <f t="shared" si="0"/>
        <v>73.988945614656643</v>
      </c>
      <c r="H8" s="32">
        <f t="shared" si="0"/>
        <v>496484.3502804942</v>
      </c>
      <c r="I8" s="33">
        <f t="shared" si="0"/>
        <v>7788821.8333359528</v>
      </c>
      <c r="J8" s="31">
        <f t="shared" si="2"/>
        <v>0.99822387747173158</v>
      </c>
      <c r="K8" s="30">
        <f t="shared" si="1"/>
        <v>78.407179282651327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2.2403149706323451E-4</v>
      </c>
      <c r="D9" s="7">
        <f t="shared" si="0"/>
        <v>1.1196243789859048E-3</v>
      </c>
      <c r="E9" s="7">
        <f t="shared" si="0"/>
        <v>0.99888037562101406</v>
      </c>
      <c r="F9" s="32">
        <f t="shared" si="0"/>
        <v>99263.262638151355</v>
      </c>
      <c r="G9" s="32">
        <f t="shared" si="0"/>
        <v>111.13807099660669</v>
      </c>
      <c r="H9" s="32">
        <f t="shared" si="0"/>
        <v>496080.38370905886</v>
      </c>
      <c r="I9" s="33">
        <f t="shared" si="0"/>
        <v>7292337.4830554593</v>
      </c>
      <c r="J9" s="31">
        <f t="shared" si="2"/>
        <v>0.99918636505531522</v>
      </c>
      <c r="K9" s="30">
        <f t="shared" si="1"/>
        <v>73.464092417227732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5.1806538525049151E-4</v>
      </c>
      <c r="D10" s="7">
        <f t="shared" si="0"/>
        <v>2.5871174130648162E-3</v>
      </c>
      <c r="E10" s="7">
        <f t="shared" si="0"/>
        <v>0.99741288258693528</v>
      </c>
      <c r="F10" s="32">
        <f t="shared" si="0"/>
        <v>99152.124567154737</v>
      </c>
      <c r="G10" s="32">
        <f t="shared" si="0"/>
        <v>256.50113570082215</v>
      </c>
      <c r="H10" s="32">
        <f t="shared" si="0"/>
        <v>495189.17551518051</v>
      </c>
      <c r="I10" s="33">
        <f t="shared" si="0"/>
        <v>6796257.0993464002</v>
      </c>
      <c r="J10" s="31">
        <f t="shared" si="2"/>
        <v>0.99820343705334813</v>
      </c>
      <c r="K10" s="30">
        <f t="shared" si="1"/>
        <v>68.543256759811186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8.4803483799397391E-4</v>
      </c>
      <c r="D11" s="7">
        <f t="shared" si="0"/>
        <v>4.2301439882407128E-3</v>
      </c>
      <c r="E11" s="7">
        <f t="shared" si="0"/>
        <v>0.99576985601175938</v>
      </c>
      <c r="F11" s="32">
        <f t="shared" si="0"/>
        <v>98895.623431453918</v>
      </c>
      <c r="G11" s="32">
        <f t="shared" si="0"/>
        <v>418.16423353458691</v>
      </c>
      <c r="H11" s="32">
        <f t="shared" si="0"/>
        <v>493487.73714181059</v>
      </c>
      <c r="I11" s="33">
        <f t="shared" si="0"/>
        <v>6301067.9238312198</v>
      </c>
      <c r="J11" s="31">
        <f t="shared" si="2"/>
        <v>0.99656338482041118</v>
      </c>
      <c r="K11" s="30">
        <f t="shared" si="1"/>
        <v>63.712218283309014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1.0747524479894268E-3</v>
      </c>
      <c r="D12" s="7">
        <f t="shared" si="0"/>
        <v>5.3570655072460987E-3</v>
      </c>
      <c r="E12" s="7">
        <f t="shared" si="0"/>
        <v>0.99464293449275398</v>
      </c>
      <c r="F12" s="32">
        <f t="shared" si="0"/>
        <v>98477.459197919336</v>
      </c>
      <c r="G12" s="32">
        <f t="shared" si="0"/>
        <v>526.90817823574764</v>
      </c>
      <c r="H12" s="32">
        <f t="shared" si="0"/>
        <v>491102.77487663284</v>
      </c>
      <c r="I12" s="33">
        <f t="shared" si="0"/>
        <v>5807580.1866894085</v>
      </c>
      <c r="J12" s="31">
        <f t="shared" si="2"/>
        <v>0.9951632464604685</v>
      </c>
      <c r="K12" s="30">
        <f t="shared" si="1"/>
        <v>58.968045524899601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1.2167230320318549E-3</v>
      </c>
      <c r="D13" s="7">
        <f t="shared" si="0"/>
        <v>6.062884521446146E-3</v>
      </c>
      <c r="E13" s="7">
        <f t="shared" si="0"/>
        <v>0.9939371154785539</v>
      </c>
      <c r="F13" s="32">
        <f t="shared" si="0"/>
        <v>97950.551019683597</v>
      </c>
      <c r="G13" s="32">
        <f t="shared" si="0"/>
        <v>592.73759103526254</v>
      </c>
      <c r="H13" s="32">
        <f t="shared" si="0"/>
        <v>488293.4616719131</v>
      </c>
      <c r="I13" s="33">
        <f t="shared" si="0"/>
        <v>5316477.4118127758</v>
      </c>
      <c r="J13" s="31">
        <f t="shared" si="2"/>
        <v>0.99427040956674451</v>
      </c>
      <c r="K13" s="30">
        <f t="shared" si="1"/>
        <v>54.267446901935017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1.3733621297120184E-3</v>
      </c>
      <c r="D14" s="7">
        <f t="shared" si="0"/>
        <v>6.8418669088344689E-3</v>
      </c>
      <c r="E14" s="7">
        <f t="shared" si="0"/>
        <v>0.99315813309116563</v>
      </c>
      <c r="F14" s="32">
        <f t="shared" si="0"/>
        <v>97357.813428648325</v>
      </c>
      <c r="G14" s="32">
        <f t="shared" si="0"/>
        <v>664.68384961043444</v>
      </c>
      <c r="H14" s="32">
        <f t="shared" si="0"/>
        <v>485166.4666571978</v>
      </c>
      <c r="I14" s="33">
        <f t="shared" si="0"/>
        <v>4828183.9501408627</v>
      </c>
      <c r="J14" s="31">
        <f t="shared" si="2"/>
        <v>0.99358289310069359</v>
      </c>
      <c r="K14" s="30">
        <f t="shared" si="1"/>
        <v>49.578986359380437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1.6753370547696301E-3</v>
      </c>
      <c r="D15" s="7">
        <f t="shared" si="0"/>
        <v>8.341080534579326E-3</v>
      </c>
      <c r="E15" s="7">
        <f t="shared" si="0"/>
        <v>0.99165891946542062</v>
      </c>
      <c r="F15" s="32">
        <f t="shared" si="0"/>
        <v>96693.129579037894</v>
      </c>
      <c r="G15" s="32">
        <f t="shared" si="0"/>
        <v>804.73675133207826</v>
      </c>
      <c r="H15" s="32">
        <f t="shared" si="0"/>
        <v>481527.15598088223</v>
      </c>
      <c r="I15" s="33">
        <f t="shared" si="0"/>
        <v>4343017.4834836647</v>
      </c>
      <c r="J15" s="31">
        <f t="shared" si="2"/>
        <v>0.99248244142054065</v>
      </c>
      <c r="K15" s="30">
        <f t="shared" si="1"/>
        <v>44.899520277296375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2.197611602314424E-3</v>
      </c>
      <c r="D16" s="7">
        <f t="shared" si="4"/>
        <v>1.0928257659204384E-2</v>
      </c>
      <c r="E16" s="7">
        <f t="shared" si="4"/>
        <v>0.98907174234079553</v>
      </c>
      <c r="F16" s="32">
        <f t="shared" si="4"/>
        <v>95888.392827705815</v>
      </c>
      <c r="G16" s="32">
        <f t="shared" si="4"/>
        <v>1045.3695947972712</v>
      </c>
      <c r="H16" s="32">
        <f t="shared" si="4"/>
        <v>476952.26908415457</v>
      </c>
      <c r="I16" s="33">
        <f t="shared" si="4"/>
        <v>3861490.3275027825</v>
      </c>
      <c r="J16" s="31">
        <f t="shared" si="2"/>
        <v>0.99047739574966109</v>
      </c>
      <c r="K16" s="30">
        <f t="shared" si="1"/>
        <v>40.25215117647911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3.0912772286166056E-3</v>
      </c>
      <c r="D17" s="7">
        <f t="shared" si="4"/>
        <v>1.5339635136754336E-2</v>
      </c>
      <c r="E17" s="7">
        <f t="shared" si="4"/>
        <v>0.98466036486324571</v>
      </c>
      <c r="F17" s="32">
        <f t="shared" si="4"/>
        <v>94843.023232908541</v>
      </c>
      <c r="G17" s="32">
        <f t="shared" si="4"/>
        <v>1450.7489893213703</v>
      </c>
      <c r="H17" s="32">
        <f t="shared" si="4"/>
        <v>470790.65926541679</v>
      </c>
      <c r="I17" s="33">
        <f t="shared" si="4"/>
        <v>3384538.0584186278</v>
      </c>
      <c r="J17" s="31">
        <f t="shared" si="2"/>
        <v>0.98704756194151</v>
      </c>
      <c r="K17" s="30">
        <f t="shared" si="1"/>
        <v>35.664324482934163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4.5206720571702138E-3</v>
      </c>
      <c r="D18" s="7">
        <f t="shared" si="4"/>
        <v>2.2356185005493287E-2</v>
      </c>
      <c r="E18" s="7">
        <f t="shared" si="4"/>
        <v>0.9776438149945067</v>
      </c>
      <c r="F18" s="32">
        <f t="shared" si="4"/>
        <v>93392.274243587177</v>
      </c>
      <c r="G18" s="32">
        <f t="shared" si="4"/>
        <v>2080.8936895896031</v>
      </c>
      <c r="H18" s="32">
        <f t="shared" si="4"/>
        <v>462067.38451379183</v>
      </c>
      <c r="I18" s="33">
        <f t="shared" si="4"/>
        <v>2913747.3991532112</v>
      </c>
      <c r="J18" s="31">
        <f t="shared" si="2"/>
        <v>0.9814140472138797</v>
      </c>
      <c r="K18" s="30">
        <f t="shared" si="1"/>
        <v>31.174078038506607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6.7918427293951521E-3</v>
      </c>
      <c r="D19" s="7">
        <f t="shared" si="4"/>
        <v>3.3404604918455955E-2</v>
      </c>
      <c r="E19" s="7">
        <f t="shared" si="4"/>
        <v>0.96659539508154402</v>
      </c>
      <c r="F19" s="32">
        <f t="shared" si="4"/>
        <v>91311.380553997573</v>
      </c>
      <c r="G19" s="32">
        <f t="shared" si="4"/>
        <v>3037.0643754799221</v>
      </c>
      <c r="H19" s="32">
        <f t="shared" si="4"/>
        <v>449425.92399203847</v>
      </c>
      <c r="I19" s="33">
        <f t="shared" si="4"/>
        <v>2451680.0146394195</v>
      </c>
      <c r="J19" s="31">
        <f t="shared" si="2"/>
        <v>0.97253737717753874</v>
      </c>
      <c r="K19" s="30">
        <f t="shared" si="1"/>
        <v>26.820163735471482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1.0401482650162282E-2</v>
      </c>
      <c r="D20" s="7">
        <f t="shared" si="4"/>
        <v>5.071957694056288E-2</v>
      </c>
      <c r="E20" s="7">
        <f t="shared" si="4"/>
        <v>0.94928042305943716</v>
      </c>
      <c r="F20" s="32">
        <f t="shared" si="4"/>
        <v>88274.316178517649</v>
      </c>
      <c r="G20" s="32">
        <f t="shared" si="4"/>
        <v>4452.1252948043339</v>
      </c>
      <c r="H20" s="32">
        <f t="shared" si="4"/>
        <v>430926.24165745673</v>
      </c>
      <c r="I20" s="33">
        <f t="shared" si="4"/>
        <v>2002254.0906473808</v>
      </c>
      <c r="J20" s="31">
        <f t="shared" si="2"/>
        <v>0.95863341172907712</v>
      </c>
      <c r="K20" s="30">
        <f t="shared" si="1"/>
        <v>22.646719857992473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1.6268717888887115E-2</v>
      </c>
      <c r="D21" s="7">
        <f t="shared" si="4"/>
        <v>7.823444048988755E-2</v>
      </c>
      <c r="E21" s="7">
        <f t="shared" si="4"/>
        <v>0.92176555951011241</v>
      </c>
      <c r="F21" s="32">
        <f t="shared" si="4"/>
        <v>83822.190883713309</v>
      </c>
      <c r="G21" s="32">
        <f t="shared" si="4"/>
        <v>6509.3909103084761</v>
      </c>
      <c r="H21" s="32">
        <f t="shared" si="4"/>
        <v>403794.4191132104</v>
      </c>
      <c r="I21" s="33">
        <f t="shared" si="4"/>
        <v>1571327.848989924</v>
      </c>
      <c r="J21" s="31">
        <f t="shared" si="2"/>
        <v>0.93663089406829081</v>
      </c>
      <c r="K21" s="30">
        <f t="shared" si="1"/>
        <v>18.703416888358149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2.6007770630719337E-2</v>
      </c>
      <c r="D22" s="7">
        <f t="shared" si="4"/>
        <v>0.12232578619510019</v>
      </c>
      <c r="E22" s="7">
        <f t="shared" si="4"/>
        <v>0.87767421380489985</v>
      </c>
      <c r="F22" s="32">
        <f t="shared" si="4"/>
        <v>77312.799973404835</v>
      </c>
      <c r="G22" s="32">
        <f t="shared" si="4"/>
        <v>9372.8289917321854</v>
      </c>
      <c r="H22" s="32">
        <f t="shared" si="4"/>
        <v>364511.08120637841</v>
      </c>
      <c r="I22" s="33">
        <f t="shared" si="4"/>
        <v>1167533.4298767138</v>
      </c>
      <c r="J22" s="31">
        <f t="shared" si="2"/>
        <v>0.901910104087987</v>
      </c>
      <c r="K22" s="30">
        <f t="shared" si="1"/>
        <v>15.051704160125654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4.3051855341520687E-2</v>
      </c>
      <c r="D23" s="7">
        <f t="shared" si="4"/>
        <v>0.19484332832722354</v>
      </c>
      <c r="E23" s="7">
        <f t="shared" si="4"/>
        <v>0.80515667167277649</v>
      </c>
      <c r="F23" s="32">
        <f t="shared" si="4"/>
        <v>67939.970981672654</v>
      </c>
      <c r="G23" s="32">
        <f t="shared" si="4"/>
        <v>13113.544166269443</v>
      </c>
      <c r="H23" s="32">
        <f t="shared" si="4"/>
        <v>308351.94854376127</v>
      </c>
      <c r="I23" s="33">
        <f t="shared" si="4"/>
        <v>803022.34867033537</v>
      </c>
      <c r="J23" s="31">
        <f t="shared" si="2"/>
        <v>0.84452409767392034</v>
      </c>
      <c r="K23" s="30">
        <f t="shared" si="1"/>
        <v>11.764805761345073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6.822006137609507E-2</v>
      </c>
      <c r="D24" s="7">
        <f t="shared" si="4"/>
        <v>0.29162165966953008</v>
      </c>
      <c r="E24" s="7">
        <f t="shared" si="4"/>
        <v>0.70837834033046998</v>
      </c>
      <c r="F24" s="32">
        <f t="shared" si="4"/>
        <v>54826.426815403211</v>
      </c>
      <c r="G24" s="32">
        <f t="shared" si="4"/>
        <v>15815.924272808395</v>
      </c>
      <c r="H24" s="32">
        <f t="shared" si="4"/>
        <v>235343.18669906832</v>
      </c>
      <c r="I24" s="33">
        <f t="shared" si="4"/>
        <v>494670.4001265741</v>
      </c>
      <c r="J24" s="31">
        <f t="shared" si="2"/>
        <v>0.76085947348025118</v>
      </c>
      <c r="K24" s="30">
        <f t="shared" si="1"/>
        <v>8.9650200317839523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0.10967112009148056</v>
      </c>
      <c r="D25" s="7">
        <f t="shared" si="4"/>
        <v>0.42864263329176733</v>
      </c>
      <c r="E25" s="7">
        <f t="shared" si="4"/>
        <v>0.57135736670823256</v>
      </c>
      <c r="F25" s="32">
        <f t="shared" si="4"/>
        <v>39010.502542594819</v>
      </c>
      <c r="G25" s="32">
        <f t="shared" si="4"/>
        <v>16541.015268078561</v>
      </c>
      <c r="H25" s="32">
        <f t="shared" si="4"/>
        <v>153352.82183383725</v>
      </c>
      <c r="I25" s="33">
        <f t="shared" si="4"/>
        <v>259327.21342750581</v>
      </c>
      <c r="J25" s="31">
        <f t="shared" si="2"/>
        <v>0.64781588315740923</v>
      </c>
      <c r="K25" s="30">
        <f t="shared" si="1"/>
        <v>6.5923653605475803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0.17659075396823937</v>
      </c>
      <c r="D26" s="7">
        <f t="shared" si="5"/>
        <v>0.59928752401574381</v>
      </c>
      <c r="E26" s="7">
        <f t="shared" si="5"/>
        <v>0.4007124759842563</v>
      </c>
      <c r="F26" s="32">
        <f t="shared" si="5"/>
        <v>22469.487274516257</v>
      </c>
      <c r="G26" s="32">
        <f t="shared" si="5"/>
        <v>13339.300439468927</v>
      </c>
      <c r="H26" s="32">
        <f t="shared" si="5"/>
        <v>76846.457418995386</v>
      </c>
      <c r="I26" s="33">
        <f t="shared" si="5"/>
        <v>105974.39159366855</v>
      </c>
      <c r="J26" s="31">
        <f t="shared" si="2"/>
        <v>0.49608073583288015</v>
      </c>
      <c r="K26" s="30">
        <f t="shared" si="1"/>
        <v>4.6689511639418413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0.31739656461283705</v>
      </c>
      <c r="D27" s="7">
        <f t="shared" si="6"/>
        <v>1</v>
      </c>
      <c r="E27" s="7">
        <f t="shared" si="6"/>
        <v>0</v>
      </c>
      <c r="F27" s="32">
        <f t="shared" si="6"/>
        <v>9130.1868350473305</v>
      </c>
      <c r="G27" s="32">
        <f t="shared" si="6"/>
        <v>9130.1868350473305</v>
      </c>
      <c r="H27" s="32">
        <f t="shared" si="6"/>
        <v>29127.934174673181</v>
      </c>
      <c r="I27" s="33">
        <f t="shared" si="6"/>
        <v>29127.934174673181</v>
      </c>
      <c r="J27" s="31">
        <f t="shared" si="2"/>
        <v>0.27080019806914257</v>
      </c>
      <c r="K27" s="30">
        <f t="shared" si="1"/>
        <v>3.1558521293083488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4.4659799675586939E-3</v>
      </c>
      <c r="D29" s="7">
        <v>4.4483573406211511E-3</v>
      </c>
      <c r="E29" s="7">
        <v>0.9955516426593789</v>
      </c>
      <c r="F29" s="32">
        <v>100000</v>
      </c>
      <c r="G29" s="32">
        <v>444.83573406211508</v>
      </c>
      <c r="H29" s="32">
        <v>99605.402911218698</v>
      </c>
      <c r="I29" s="33">
        <v>8075554.216747351</v>
      </c>
      <c r="J29" s="31"/>
      <c r="K29" s="30">
        <v>80.755542167473507</v>
      </c>
    </row>
    <row r="30" spans="1:11" ht="13.5" customHeight="1" x14ac:dyDescent="0.2">
      <c r="A30" s="6">
        <v>1</v>
      </c>
      <c r="B30" s="8">
        <v>4</v>
      </c>
      <c r="C30" s="7">
        <v>6.2605373247565685E-4</v>
      </c>
      <c r="D30" s="7">
        <v>2.5001459685764409E-3</v>
      </c>
      <c r="E30" s="7">
        <v>0.99749985403142361</v>
      </c>
      <c r="F30" s="32">
        <v>99555.164265937885</v>
      </c>
      <c r="G30" s="32">
        <v>248.90244259044994</v>
      </c>
      <c r="H30" s="32">
        <v>397573.61018549337</v>
      </c>
      <c r="I30" s="33">
        <v>7975948.8138361322</v>
      </c>
      <c r="J30" s="31">
        <v>0.99435802619342417</v>
      </c>
      <c r="K30" s="30">
        <v>80.115872166413055</v>
      </c>
    </row>
    <row r="31" spans="1:11" ht="13.5" customHeight="1" x14ac:dyDescent="0.2">
      <c r="A31" s="6">
        <v>5</v>
      </c>
      <c r="B31" s="8">
        <v>5</v>
      </c>
      <c r="C31" s="7">
        <v>1.3409889467667406E-4</v>
      </c>
      <c r="D31" s="7">
        <v>6.7024707165963006E-4</v>
      </c>
      <c r="E31" s="7">
        <v>0.99932975292834036</v>
      </c>
      <c r="F31" s="32">
        <v>99306.261823347435</v>
      </c>
      <c r="G31" s="32">
        <v>66.559731184563134</v>
      </c>
      <c r="H31" s="32">
        <v>496348.09701485868</v>
      </c>
      <c r="I31" s="33">
        <v>7578375.2036506385</v>
      </c>
      <c r="J31" s="31">
        <v>0.99832873862338245</v>
      </c>
      <c r="K31" s="30">
        <v>76.313165600086279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2.1996284205555788E-4</v>
      </c>
      <c r="D32" s="7">
        <v>1.0993241199152258E-3</v>
      </c>
      <c r="E32" s="7">
        <v>0.9989006758800848</v>
      </c>
      <c r="F32" s="32">
        <v>99239.702092162872</v>
      </c>
      <c r="G32" s="32">
        <v>109.09659816311614</v>
      </c>
      <c r="H32" s="32">
        <v>495977.39847151405</v>
      </c>
      <c r="I32" s="33">
        <v>7082027.1066357801</v>
      </c>
      <c r="J32" s="31">
        <v>0.99925314805159104</v>
      </c>
      <c r="K32" s="30">
        <v>71.362841255395708</v>
      </c>
    </row>
    <row r="33" spans="1:11" ht="13.5" customHeight="1" x14ac:dyDescent="0.2">
      <c r="A33" s="9">
        <f t="shared" si="7"/>
        <v>15</v>
      </c>
      <c r="B33" s="8">
        <v>5</v>
      </c>
      <c r="C33" s="7">
        <v>6.6931911907492996E-4</v>
      </c>
      <c r="D33" s="7">
        <v>3.3417957081649536E-3</v>
      </c>
      <c r="E33" s="7">
        <v>0.99665820429183505</v>
      </c>
      <c r="F33" s="32">
        <v>99130.605493999756</v>
      </c>
      <c r="G33" s="32">
        <v>331.27423198764154</v>
      </c>
      <c r="H33" s="32">
        <v>494942.13230528613</v>
      </c>
      <c r="I33" s="33">
        <v>6586049.7081642663</v>
      </c>
      <c r="J33" s="31">
        <v>0.99791267471175427</v>
      </c>
      <c r="K33" s="30">
        <v>66.438106327948447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1.2025016182669983E-3</v>
      </c>
      <c r="D34" s="7">
        <v>5.9955043937476339E-3</v>
      </c>
      <c r="E34" s="7">
        <v>0.99400449560625237</v>
      </c>
      <c r="F34" s="32">
        <v>98799.331262012114</v>
      </c>
      <c r="G34" s="32">
        <v>592.35182468072162</v>
      </c>
      <c r="H34" s="32">
        <v>492599.60708776221</v>
      </c>
      <c r="I34" s="33">
        <v>6091107.5758589804</v>
      </c>
      <c r="J34" s="31">
        <v>0.9952670725229773</v>
      </c>
      <c r="K34" s="30">
        <v>61.651303688540075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1.5292257400239199E-3</v>
      </c>
      <c r="D35" s="7">
        <v>7.617631232864905E-3</v>
      </c>
      <c r="E35" s="7">
        <v>0.99238236876713515</v>
      </c>
      <c r="F35" s="32">
        <v>98206.979437331393</v>
      </c>
      <c r="G35" s="32">
        <v>748.10455384713714</v>
      </c>
      <c r="H35" s="32">
        <v>489204.78793107119</v>
      </c>
      <c r="I35" s="33">
        <v>5598507.9687712183</v>
      </c>
      <c r="J35" s="31">
        <v>0.9931083599989835</v>
      </c>
      <c r="K35" s="30">
        <v>57.007231062877587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1.6552950880071129E-3</v>
      </c>
      <c r="D36" s="7">
        <v>8.2425357894249564E-3</v>
      </c>
      <c r="E36" s="7">
        <v>0.99175746421057509</v>
      </c>
      <c r="F36" s="32">
        <v>97458.874883484255</v>
      </c>
      <c r="G36" s="32">
        <v>803.30826422420796</v>
      </c>
      <c r="H36" s="32">
        <v>485296.10825544607</v>
      </c>
      <c r="I36" s="33">
        <v>5109303.1808401467</v>
      </c>
      <c r="J36" s="31">
        <v>0.99201013609830846</v>
      </c>
      <c r="K36" s="30">
        <v>52.425222299647011</v>
      </c>
    </row>
    <row r="37" spans="1:11" ht="13.5" customHeight="1" x14ac:dyDescent="0.2">
      <c r="A37" s="9">
        <f t="shared" si="7"/>
        <v>35</v>
      </c>
      <c r="B37" s="8">
        <v>5</v>
      </c>
      <c r="C37" s="7">
        <v>1.762592549797611E-3</v>
      </c>
      <c r="D37" s="7">
        <v>8.7748795740274187E-3</v>
      </c>
      <c r="E37" s="7">
        <v>0.99122512042597255</v>
      </c>
      <c r="F37" s="32">
        <v>96655.566619260047</v>
      </c>
      <c r="G37" s="32">
        <v>848.14095724339131</v>
      </c>
      <c r="H37" s="32">
        <v>481189.46000354917</v>
      </c>
      <c r="I37" s="33">
        <v>4624007.0725847008</v>
      </c>
      <c r="J37" s="31">
        <v>0.99153785043391429</v>
      </c>
      <c r="K37" s="30">
        <v>47.840049304137018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2.0630797017245437E-3</v>
      </c>
      <c r="D38" s="7">
        <v>1.026410811179557E-2</v>
      </c>
      <c r="E38" s="7">
        <v>0.98973589188820443</v>
      </c>
      <c r="F38" s="32">
        <v>95807.425662016656</v>
      </c>
      <c r="G38" s="32">
        <v>983.37777490775625</v>
      </c>
      <c r="H38" s="32">
        <v>476655.25189634867</v>
      </c>
      <c r="I38" s="33">
        <v>4142817.6125811515</v>
      </c>
      <c r="J38" s="31">
        <v>0.99057708348980245</v>
      </c>
      <c r="K38" s="30">
        <v>43.241091011002844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2.6539420164163464E-3</v>
      </c>
      <c r="D39" s="7">
        <v>1.318622532453138E-2</v>
      </c>
      <c r="E39" s="7">
        <v>0.9868137746754686</v>
      </c>
      <c r="F39" s="32">
        <v>94824.0478871089</v>
      </c>
      <c r="G39" s="32">
        <v>1250.3712616235716</v>
      </c>
      <c r="H39" s="32">
        <v>471137.3699535323</v>
      </c>
      <c r="I39" s="33">
        <v>3666162.3606848028</v>
      </c>
      <c r="J39" s="31">
        <v>0.98842374667883393</v>
      </c>
      <c r="K39" s="30">
        <v>38.662791162949382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3.7167809895057241E-3</v>
      </c>
      <c r="D40" s="7">
        <v>1.8422062481751739E-2</v>
      </c>
      <c r="E40" s="7">
        <v>0.98157793751824829</v>
      </c>
      <c r="F40" s="32">
        <v>93573.676625485328</v>
      </c>
      <c r="G40" s="32">
        <v>1723.8201174419228</v>
      </c>
      <c r="H40" s="32">
        <v>463793.83727723081</v>
      </c>
      <c r="I40" s="33">
        <v>3195024.9907312705</v>
      </c>
      <c r="J40" s="31">
        <v>0.9844131814951852</v>
      </c>
      <c r="K40" s="30">
        <v>34.144484923028955</v>
      </c>
    </row>
    <row r="41" spans="1:11" ht="13.5" customHeight="1" x14ac:dyDescent="0.2">
      <c r="A41" s="9">
        <f t="shared" si="7"/>
        <v>55</v>
      </c>
      <c r="B41" s="8">
        <v>5</v>
      </c>
      <c r="C41" s="7">
        <v>5.4036950600517041E-3</v>
      </c>
      <c r="D41" s="7">
        <v>2.6679104321597501E-2</v>
      </c>
      <c r="E41" s="7">
        <v>0.97332089567840252</v>
      </c>
      <c r="F41" s="32">
        <v>91849.856508043405</v>
      </c>
      <c r="G41" s="32">
        <v>2450.4719037018513</v>
      </c>
      <c r="H41" s="32">
        <v>453480.78980578238</v>
      </c>
      <c r="I41" s="33">
        <v>2731231.1534540397</v>
      </c>
      <c r="J41" s="31">
        <v>0.97776372464974382</v>
      </c>
      <c r="K41" s="30">
        <v>29.735823846549639</v>
      </c>
    </row>
    <row r="42" spans="1:11" ht="13.5" customHeight="1" x14ac:dyDescent="0.2">
      <c r="A42" s="9">
        <f t="shared" si="7"/>
        <v>60</v>
      </c>
      <c r="B42" s="8">
        <v>5</v>
      </c>
      <c r="C42" s="7">
        <v>8.1444126166514887E-3</v>
      </c>
      <c r="D42" s="7">
        <v>3.9957696917619738E-2</v>
      </c>
      <c r="E42" s="7">
        <v>0.96004230308238026</v>
      </c>
      <c r="F42" s="32">
        <v>89399.384604341554</v>
      </c>
      <c r="G42" s="32">
        <v>3572.1935146420001</v>
      </c>
      <c r="H42" s="32">
        <v>438606.64762226644</v>
      </c>
      <c r="I42" s="33">
        <v>2277750.3636482572</v>
      </c>
      <c r="J42" s="31">
        <v>0.96720006113183699</v>
      </c>
      <c r="K42" s="30">
        <v>25.478367370524847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1.2452630457095881E-2</v>
      </c>
      <c r="D43" s="7">
        <v>6.0492049623443969E-2</v>
      </c>
      <c r="E43" s="7">
        <v>0.93950795037655599</v>
      </c>
      <c r="F43" s="32">
        <v>85827.191089699554</v>
      </c>
      <c r="G43" s="32">
        <v>5191.8627024389134</v>
      </c>
      <c r="H43" s="32">
        <v>416928.99506870331</v>
      </c>
      <c r="I43" s="33">
        <v>1839143.7160259909</v>
      </c>
      <c r="J43" s="31">
        <v>0.95057609666638665</v>
      </c>
      <c r="K43" s="30">
        <v>21.428450502403933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1.9387843423428093E-2</v>
      </c>
      <c r="D44" s="7">
        <v>9.2695700441849091E-2</v>
      </c>
      <c r="E44" s="7">
        <v>0.90730429955815095</v>
      </c>
      <c r="F44" s="32">
        <v>80635.328387260641</v>
      </c>
      <c r="G44" s="32">
        <v>7474.548245215643</v>
      </c>
      <c r="H44" s="32">
        <v>385527.57426251273</v>
      </c>
      <c r="I44" s="33">
        <v>1422214.7209572876</v>
      </c>
      <c r="J44" s="31">
        <v>0.9246840081222556</v>
      </c>
      <c r="K44" s="30">
        <v>17.637613058719552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3.0387820465394479E-2</v>
      </c>
      <c r="D45" s="7">
        <v>0.14171242582600313</v>
      </c>
      <c r="E45" s="7">
        <v>0.85828757417399681</v>
      </c>
      <c r="F45" s="32">
        <v>73160.780142044998</v>
      </c>
      <c r="G45" s="32">
        <v>10367.791629252075</v>
      </c>
      <c r="H45" s="32">
        <v>341182.46950480941</v>
      </c>
      <c r="I45" s="33">
        <v>1036687.146694775</v>
      </c>
      <c r="J45" s="31">
        <v>0.88497553036891741</v>
      </c>
      <c r="K45" s="30">
        <v>14.169984856394361</v>
      </c>
    </row>
    <row r="46" spans="1:11" ht="13.5" customHeight="1" x14ac:dyDescent="0.2">
      <c r="A46" s="9">
        <f t="shared" si="7"/>
        <v>80</v>
      </c>
      <c r="B46" s="8">
        <v>5</v>
      </c>
      <c r="C46" s="7">
        <v>4.8674528146922511E-2</v>
      </c>
      <c r="D46" s="7">
        <v>0.21780703459460357</v>
      </c>
      <c r="E46" s="7">
        <v>0.7821929654053964</v>
      </c>
      <c r="F46" s="32">
        <v>62792.988512792923</v>
      </c>
      <c r="G46" s="32">
        <v>13676.754621304433</v>
      </c>
      <c r="H46" s="32">
        <v>280983.81519018707</v>
      </c>
      <c r="I46" s="33">
        <v>695504.6771899655</v>
      </c>
      <c r="J46" s="31">
        <v>0.82355877075983897</v>
      </c>
      <c r="K46" s="30">
        <v>11.076151870813876</v>
      </c>
    </row>
    <row r="47" spans="1:11" ht="13.5" customHeight="1" x14ac:dyDescent="0.2">
      <c r="A47" s="9">
        <v>85</v>
      </c>
      <c r="B47" s="8">
        <v>5</v>
      </c>
      <c r="C47" s="7">
        <v>7.615803067904206E-2</v>
      </c>
      <c r="D47" s="7">
        <v>0.3204166067321258</v>
      </c>
      <c r="E47" s="7">
        <v>0.6795833932678742</v>
      </c>
      <c r="F47" s="32">
        <v>49116.233891488489</v>
      </c>
      <c r="G47" s="32">
        <v>15737.656998972176</v>
      </c>
      <c r="H47" s="32">
        <v>206644.74722693983</v>
      </c>
      <c r="I47" s="33">
        <v>414520.86199977848</v>
      </c>
      <c r="J47" s="31">
        <v>0.73543291839449898</v>
      </c>
      <c r="K47" s="30">
        <v>8.4395897070522778</v>
      </c>
    </row>
    <row r="48" spans="1:11" ht="13.5" customHeight="1" x14ac:dyDescent="0.2">
      <c r="A48" s="9">
        <v>90</v>
      </c>
      <c r="B48" s="8">
        <v>5</v>
      </c>
      <c r="C48" s="7">
        <v>0.11998370124871205</v>
      </c>
      <c r="D48" s="7">
        <v>0.45917363408906725</v>
      </c>
      <c r="E48" s="7">
        <v>0.54082636591093269</v>
      </c>
      <c r="F48" s="32">
        <v>33378.576892516314</v>
      </c>
      <c r="G48" s="32">
        <v>15326.562452458082</v>
      </c>
      <c r="H48" s="32">
        <v>127738.70361515126</v>
      </c>
      <c r="I48" s="33">
        <v>207876.11477283866</v>
      </c>
      <c r="J48" s="31">
        <v>0.61815606411164681</v>
      </c>
      <c r="K48" s="30">
        <v>6.2278303668316601</v>
      </c>
    </row>
    <row r="49" spans="1:12" ht="13.5" customHeight="1" x14ac:dyDescent="0.2">
      <c r="A49" s="9">
        <v>95</v>
      </c>
      <c r="B49" s="8">
        <v>5</v>
      </c>
      <c r="C49" s="7">
        <v>0.18943008929404417</v>
      </c>
      <c r="D49" s="7">
        <v>0.62653440787294012</v>
      </c>
      <c r="E49" s="7">
        <v>0.37346559212705988</v>
      </c>
      <c r="F49" s="32">
        <v>18052.014440058232</v>
      </c>
      <c r="G49" s="32">
        <v>11310.208178115648</v>
      </c>
      <c r="H49" s="32">
        <v>59706.502912318749</v>
      </c>
      <c r="I49" s="33">
        <v>80137.411157687398</v>
      </c>
      <c r="J49" s="31">
        <v>0.46741121698088756</v>
      </c>
      <c r="K49" s="30">
        <v>4.4392503354007342</v>
      </c>
    </row>
    <row r="50" spans="1:12" ht="13.5" customHeight="1" x14ac:dyDescent="0.2">
      <c r="A50" s="9" t="s">
        <v>3</v>
      </c>
      <c r="B50" s="34" t="s">
        <v>10</v>
      </c>
      <c r="C50" s="7">
        <v>0.32998074197072658</v>
      </c>
      <c r="D50" s="7">
        <v>1</v>
      </c>
      <c r="E50" s="7">
        <v>0</v>
      </c>
      <c r="F50" s="32">
        <v>6741.8062619425846</v>
      </c>
      <c r="G50" s="32">
        <v>6741.8062619425846</v>
      </c>
      <c r="H50" s="32">
        <v>20430.908245368657</v>
      </c>
      <c r="I50" s="33">
        <v>20430.908245368657</v>
      </c>
      <c r="J50" s="31">
        <v>0.25494844355736052</v>
      </c>
      <c r="K50" s="30">
        <v>3.0304798820311536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3.5458192067741893E-3</v>
      </c>
      <c r="D52" s="7">
        <v>3.5349753328920634E-3</v>
      </c>
      <c r="E52" s="7">
        <v>0.99646502466710796</v>
      </c>
      <c r="F52" s="32">
        <v>100000</v>
      </c>
      <c r="G52" s="32">
        <v>353.49753328920633</v>
      </c>
      <c r="H52" s="32">
        <v>99694.178601621621</v>
      </c>
      <c r="I52" s="33">
        <v>8507361.0509607736</v>
      </c>
      <c r="J52" s="31"/>
      <c r="K52" s="30">
        <v>85.073610509607732</v>
      </c>
      <c r="L52" s="29"/>
    </row>
    <row r="53" spans="1:12" ht="13.5" customHeight="1" x14ac:dyDescent="0.2">
      <c r="A53" s="6">
        <v>1</v>
      </c>
      <c r="B53" s="8">
        <v>4</v>
      </c>
      <c r="C53" s="7">
        <v>6.9547785112259656E-4</v>
      </c>
      <c r="D53" s="7">
        <v>2.7769263582661003E-3</v>
      </c>
      <c r="E53" s="7">
        <v>0.9972230736417339</v>
      </c>
      <c r="F53" s="32">
        <v>99646.502466710794</v>
      </c>
      <c r="G53" s="32">
        <v>276.71099920883717</v>
      </c>
      <c r="H53" s="32">
        <v>397871.76365456887</v>
      </c>
      <c r="I53" s="33">
        <v>8407666.8723591529</v>
      </c>
      <c r="J53" s="31">
        <v>0.99513188451238088</v>
      </c>
      <c r="K53" s="30">
        <v>84.374932027021501</v>
      </c>
    </row>
    <row r="54" spans="1:12" ht="13.5" customHeight="1" x14ac:dyDescent="0.2">
      <c r="A54" s="6">
        <v>5</v>
      </c>
      <c r="B54" s="8">
        <v>5</v>
      </c>
      <c r="C54" s="7">
        <v>1.6469040962524924E-4</v>
      </c>
      <c r="D54" s="7">
        <v>8.2308488182167825E-4</v>
      </c>
      <c r="E54" s="7">
        <v>0.9991769151181783</v>
      </c>
      <c r="F54" s="32">
        <v>99369.791467501957</v>
      </c>
      <c r="G54" s="32">
        <v>81.789773066673661</v>
      </c>
      <c r="H54" s="32">
        <v>496627.41900263139</v>
      </c>
      <c r="I54" s="33">
        <v>8009795.1087045837</v>
      </c>
      <c r="J54" s="31">
        <v>0.99811377111282296</v>
      </c>
      <c r="K54" s="30">
        <v>80.605936577054393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2.2830366822955674E-4</v>
      </c>
      <c r="D55" s="7">
        <v>1.14094006716959E-3</v>
      </c>
      <c r="E55" s="7">
        <v>0.99885905993283042</v>
      </c>
      <c r="F55" s="32">
        <v>99288.001694435283</v>
      </c>
      <c r="G55" s="32">
        <v>113.28165932238335</v>
      </c>
      <c r="H55" s="32">
        <v>496188.52031969948</v>
      </c>
      <c r="I55" s="33">
        <v>7513167.689701952</v>
      </c>
      <c r="J55" s="31">
        <v>0.99911624154016032</v>
      </c>
      <c r="K55" s="30">
        <v>75.670449213230938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3.5924586400228026E-4</v>
      </c>
      <c r="D56" s="7">
        <v>1.7946897321499122E-3</v>
      </c>
      <c r="E56" s="7">
        <v>0.99820531026785009</v>
      </c>
      <c r="F56" s="32">
        <v>99174.720035112899</v>
      </c>
      <c r="G56" s="32">
        <v>177.98785173585929</v>
      </c>
      <c r="H56" s="32">
        <v>495448.57595000602</v>
      </c>
      <c r="I56" s="33">
        <v>7016979.1693822527</v>
      </c>
      <c r="J56" s="31">
        <v>0.99850874347270935</v>
      </c>
      <c r="K56" s="30">
        <v>70.753707869282465</v>
      </c>
    </row>
    <row r="57" spans="1:12" ht="13.5" customHeight="1" x14ac:dyDescent="0.2">
      <c r="A57" s="9">
        <f t="shared" si="8"/>
        <v>20</v>
      </c>
      <c r="B57" s="8">
        <v>5</v>
      </c>
      <c r="C57" s="7">
        <v>4.7583745206563618E-4</v>
      </c>
      <c r="D57" s="7">
        <v>2.3764793722082303E-3</v>
      </c>
      <c r="E57" s="7">
        <v>0.9976235206277918</v>
      </c>
      <c r="F57" s="32">
        <v>98996.73218337704</v>
      </c>
      <c r="G57" s="32">
        <v>235.26369194981817</v>
      </c>
      <c r="H57" s="32">
        <v>494420.29190540954</v>
      </c>
      <c r="I57" s="33">
        <v>6521530.5934322467</v>
      </c>
      <c r="J57" s="31">
        <v>0.99792453930738467</v>
      </c>
      <c r="K57" s="30">
        <v>65.876220856988084</v>
      </c>
    </row>
    <row r="58" spans="1:12" ht="13.5" customHeight="1" x14ac:dyDescent="0.2">
      <c r="A58" s="9">
        <f t="shared" si="8"/>
        <v>25</v>
      </c>
      <c r="B58" s="8">
        <v>5</v>
      </c>
      <c r="C58" s="7">
        <v>5.9754617455755419E-4</v>
      </c>
      <c r="D58" s="7">
        <v>2.983425153285557E-3</v>
      </c>
      <c r="E58" s="7">
        <v>0.99701657484671447</v>
      </c>
      <c r="F58" s="32">
        <v>98761.468491427222</v>
      </c>
      <c r="G58" s="32">
        <v>294.64744927274296</v>
      </c>
      <c r="H58" s="32">
        <v>493095.70007859409</v>
      </c>
      <c r="I58" s="33">
        <v>6027110.3015268371</v>
      </c>
      <c r="J58" s="31">
        <v>0.99732091937062151</v>
      </c>
      <c r="K58" s="30">
        <v>61.026940907121158</v>
      </c>
    </row>
    <row r="59" spans="1:12" ht="13.5" customHeight="1" x14ac:dyDescent="0.2">
      <c r="A59" s="9">
        <f t="shared" si="8"/>
        <v>30</v>
      </c>
      <c r="B59" s="8">
        <v>5</v>
      </c>
      <c r="C59" s="7">
        <v>7.562133824407782E-4</v>
      </c>
      <c r="D59" s="7">
        <v>3.7742060067705685E-3</v>
      </c>
      <c r="E59" s="7">
        <v>0.99622579399322941</v>
      </c>
      <c r="F59" s="32">
        <v>98466.821042154479</v>
      </c>
      <c r="G59" s="32">
        <v>371.63406744490203</v>
      </c>
      <c r="H59" s="32">
        <v>491440.74420556298</v>
      </c>
      <c r="I59" s="33">
        <v>5534014.6014482426</v>
      </c>
      <c r="J59" s="31">
        <v>0.99664374304467196</v>
      </c>
      <c r="K59" s="30">
        <v>56.201820500319435</v>
      </c>
    </row>
    <row r="60" spans="1:12" ht="13.5" customHeight="1" x14ac:dyDescent="0.2">
      <c r="A60" s="9">
        <f t="shared" si="8"/>
        <v>35</v>
      </c>
      <c r="B60" s="8">
        <v>5</v>
      </c>
      <c r="C60" s="7">
        <v>9.646622093187414E-4</v>
      </c>
      <c r="D60" s="7">
        <v>4.8121639832259637E-3</v>
      </c>
      <c r="E60" s="7">
        <v>0.99518783601677407</v>
      </c>
      <c r="F60" s="32">
        <v>98095.186974709577</v>
      </c>
      <c r="G60" s="32">
        <v>472.05012568751408</v>
      </c>
      <c r="H60" s="32">
        <v>489342.40517298051</v>
      </c>
      <c r="I60" s="33">
        <v>5042573.8572426792</v>
      </c>
      <c r="J60" s="31">
        <v>0.99573022982460568</v>
      </c>
      <c r="K60" s="30">
        <v>51.404905915952135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1.2681993266632204E-3</v>
      </c>
      <c r="D61" s="7">
        <v>6.321862156042711E-3</v>
      </c>
      <c r="E61" s="7">
        <v>0.99367813784395731</v>
      </c>
      <c r="F61" s="32">
        <v>97623.136849022063</v>
      </c>
      <c r="G61" s="32">
        <v>617.16001440001128</v>
      </c>
      <c r="H61" s="32">
        <v>486642.75514467503</v>
      </c>
      <c r="I61" s="33">
        <v>4553231.4520696988</v>
      </c>
      <c r="J61" s="31">
        <v>0.99448310630804382</v>
      </c>
      <c r="K61" s="30">
        <v>46.640905005044516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1.7184553126403676E-3</v>
      </c>
      <c r="D62" s="7">
        <v>8.5573453218110111E-3</v>
      </c>
      <c r="E62" s="7">
        <v>0.99144265467818904</v>
      </c>
      <c r="F62" s="32">
        <v>97005.976834622052</v>
      </c>
      <c r="G62" s="32">
        <v>830.11364205346035</v>
      </c>
      <c r="H62" s="32">
        <v>483058.03237793222</v>
      </c>
      <c r="I62" s="33">
        <v>4066588.6969250236</v>
      </c>
      <c r="J62" s="31">
        <v>0.99263376937425674</v>
      </c>
      <c r="K62" s="30">
        <v>41.921011772891418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2.4344854567277031E-3</v>
      </c>
      <c r="D63" s="7">
        <v>1.2103023234114588E-2</v>
      </c>
      <c r="E63" s="7">
        <v>0.98789697676588539</v>
      </c>
      <c r="F63" s="32">
        <v>96175.863192568591</v>
      </c>
      <c r="G63" s="32">
        <v>1164.0187067806837</v>
      </c>
      <c r="H63" s="32">
        <v>478137.46578929725</v>
      </c>
      <c r="I63" s="33">
        <v>3583530.6645470913</v>
      </c>
      <c r="J63" s="31">
        <v>0.98981371541549024</v>
      </c>
      <c r="K63" s="30">
        <v>37.26018717785719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3.5934798019920684E-3</v>
      </c>
      <c r="D64" s="7">
        <v>1.7817031102851676E-2</v>
      </c>
      <c r="E64" s="7">
        <v>0.98218296889714829</v>
      </c>
      <c r="F64" s="32">
        <v>95011.844485787908</v>
      </c>
      <c r="G64" s="32">
        <v>1692.8289883425896</v>
      </c>
      <c r="H64" s="32">
        <v>471083.48498415353</v>
      </c>
      <c r="I64" s="33">
        <v>3105393.1987577942</v>
      </c>
      <c r="J64" s="31">
        <v>0.98524696073858342</v>
      </c>
      <c r="K64" s="30">
        <v>32.684274424567207</v>
      </c>
    </row>
    <row r="65" spans="1:11" ht="13.5" customHeight="1" x14ac:dyDescent="0.2">
      <c r="A65" s="9">
        <f t="shared" si="8"/>
        <v>60</v>
      </c>
      <c r="B65" s="8">
        <v>5</v>
      </c>
      <c r="C65" s="7">
        <v>5.3716166198160293E-3</v>
      </c>
      <c r="D65" s="7">
        <v>2.6523723979604605E-2</v>
      </c>
      <c r="E65" s="7">
        <v>0.97347627602039544</v>
      </c>
      <c r="F65" s="32">
        <v>93319.015497445318</v>
      </c>
      <c r="G65" s="32">
        <v>2475.1678091026843</v>
      </c>
      <c r="H65" s="32">
        <v>460786.38597768272</v>
      </c>
      <c r="I65" s="33">
        <v>2634309.7137736408</v>
      </c>
      <c r="J65" s="31">
        <v>0.97814166844159867</v>
      </c>
      <c r="K65" s="30">
        <v>28.229077425765997</v>
      </c>
    </row>
    <row r="66" spans="1:11" ht="13.5" customHeight="1" x14ac:dyDescent="0.2">
      <c r="A66" s="9">
        <f t="shared" si="8"/>
        <v>65</v>
      </c>
      <c r="B66" s="8">
        <v>5</v>
      </c>
      <c r="C66" s="7">
        <v>8.2477354039314707E-3</v>
      </c>
      <c r="D66" s="7">
        <v>4.0458280285844361E-2</v>
      </c>
      <c r="E66" s="7">
        <v>0.95954171971415558</v>
      </c>
      <c r="F66" s="32">
        <v>90843.847688342634</v>
      </c>
      <c r="G66" s="32">
        <v>3675.3858520195208</v>
      </c>
      <c r="H66" s="32">
        <v>445623.63752207241</v>
      </c>
      <c r="I66" s="33">
        <v>2173523.3277959581</v>
      </c>
      <c r="J66" s="31">
        <v>0.96709375772151251</v>
      </c>
      <c r="K66" s="30">
        <v>23.925927656131979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1.2993572134906201E-2</v>
      </c>
      <c r="D67" s="7">
        <v>6.3049821081534341E-2</v>
      </c>
      <c r="E67" s="7">
        <v>0.93695017891846566</v>
      </c>
      <c r="F67" s="32">
        <v>87168.461836323113</v>
      </c>
      <c r="G67" s="32">
        <v>5495.9559227327263</v>
      </c>
      <c r="H67" s="32">
        <v>422974.98068050714</v>
      </c>
      <c r="I67" s="33">
        <v>1727899.6902738856</v>
      </c>
      <c r="J67" s="31">
        <v>0.94917536922523893</v>
      </c>
      <c r="K67" s="30">
        <v>19.822532758675678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2.1408628512390913E-2</v>
      </c>
      <c r="D68" s="7">
        <v>0.10196941715256538</v>
      </c>
      <c r="E68" s="7">
        <v>0.89803058284743464</v>
      </c>
      <c r="F68" s="32">
        <v>81672.505913590387</v>
      </c>
      <c r="G68" s="32">
        <v>8328.0978253982612</v>
      </c>
      <c r="H68" s="32">
        <v>389006.60173434811</v>
      </c>
      <c r="I68" s="33">
        <v>1304924.7095933785</v>
      </c>
      <c r="J68" s="31">
        <v>0.91969175365524292</v>
      </c>
      <c r="K68" s="30">
        <v>15.977527504469991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3.7147933629903603E-2</v>
      </c>
      <c r="D69" s="7">
        <v>0.17073096598578841</v>
      </c>
      <c r="E69" s="7">
        <v>0.82926903401421159</v>
      </c>
      <c r="F69" s="32">
        <v>73344.408088192125</v>
      </c>
      <c r="G69" s="32">
        <v>12522.161642552914</v>
      </c>
      <c r="H69" s="32">
        <v>337089.04961735843</v>
      </c>
      <c r="I69" s="33">
        <v>915918.10785903037</v>
      </c>
      <c r="J69" s="31">
        <v>0.86653812072720537</v>
      </c>
      <c r="K69" s="30">
        <v>12.487906463948763</v>
      </c>
    </row>
    <row r="70" spans="1:11" ht="13.5" customHeight="1" x14ac:dyDescent="0.2">
      <c r="A70" s="9">
        <v>85</v>
      </c>
      <c r="B70" s="8">
        <v>5</v>
      </c>
      <c r="C70" s="7">
        <v>5.9885030878002725E-2</v>
      </c>
      <c r="D70" s="7">
        <v>0.26138637495148676</v>
      </c>
      <c r="E70" s="7">
        <v>0.73861362504851324</v>
      </c>
      <c r="F70" s="32">
        <v>60822.246445639212</v>
      </c>
      <c r="G70" s="32">
        <v>15898.106514831583</v>
      </c>
      <c r="H70" s="32">
        <v>265477.13646869565</v>
      </c>
      <c r="I70" s="33">
        <v>578829.05824167188</v>
      </c>
      <c r="J70" s="31">
        <v>0.7875578775698826</v>
      </c>
      <c r="K70" s="30">
        <v>9.516732644181582</v>
      </c>
    </row>
    <row r="71" spans="1:11" ht="13.5" customHeight="1" x14ac:dyDescent="0.2">
      <c r="A71" s="9">
        <v>90</v>
      </c>
      <c r="B71" s="8">
        <v>5</v>
      </c>
      <c r="C71" s="7">
        <v>9.8842698466359652E-2</v>
      </c>
      <c r="D71" s="7">
        <v>0.3965844565628272</v>
      </c>
      <c r="E71" s="7">
        <v>0.60341554343717285</v>
      </c>
      <c r="F71" s="32">
        <v>44924.139930807629</v>
      </c>
      <c r="G71" s="32">
        <v>17816.21562101175</v>
      </c>
      <c r="H71" s="32">
        <v>180248.17105813193</v>
      </c>
      <c r="I71" s="33">
        <v>313351.92177297629</v>
      </c>
      <c r="J71" s="31">
        <v>0.67895930118783054</v>
      </c>
      <c r="K71" s="30">
        <v>6.9751345769913993</v>
      </c>
    </row>
    <row r="72" spans="1:11" ht="13.5" customHeight="1" x14ac:dyDescent="0.2">
      <c r="A72" s="9">
        <v>95</v>
      </c>
      <c r="B72" s="8">
        <v>5</v>
      </c>
      <c r="C72" s="7">
        <v>0.163109188667138</v>
      </c>
      <c r="D72" s="7">
        <v>0.57067773739898275</v>
      </c>
      <c r="E72" s="7">
        <v>0.42932226260101725</v>
      </c>
      <c r="F72" s="32">
        <v>27107.924309795879</v>
      </c>
      <c r="G72" s="32">
        <v>15469.888910697195</v>
      </c>
      <c r="H72" s="32">
        <v>94843.761023586951</v>
      </c>
      <c r="I72" s="33">
        <v>133103.75071484433</v>
      </c>
      <c r="J72" s="31">
        <v>0.52618431835848611</v>
      </c>
      <c r="K72" s="30">
        <v>4.9101417428240781</v>
      </c>
    </row>
    <row r="73" spans="1:11" ht="13.5" customHeight="1" x14ac:dyDescent="0.2">
      <c r="A73" s="9" t="s">
        <v>3</v>
      </c>
      <c r="B73" s="34" t="s">
        <v>10</v>
      </c>
      <c r="C73" s="7">
        <v>0.30418292040883743</v>
      </c>
      <c r="D73" s="7">
        <v>1</v>
      </c>
      <c r="E73" s="7">
        <v>0</v>
      </c>
      <c r="F73" s="32">
        <v>11638.035399098684</v>
      </c>
      <c r="G73" s="32">
        <v>11638.035399098684</v>
      </c>
      <c r="H73" s="32">
        <v>38259.989691257382</v>
      </c>
      <c r="I73" s="33">
        <v>38259.989691257382</v>
      </c>
      <c r="J73" s="31">
        <v>0.28744486527073093</v>
      </c>
      <c r="K73" s="30">
        <v>3.2874955591061745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0.1236360777021456</v>
      </c>
      <c r="E75" s="40" t="s">
        <v>6</v>
      </c>
      <c r="F75" s="17" t="s">
        <v>8</v>
      </c>
      <c r="G75" s="18">
        <f>+(H29-F30)/G29</f>
        <v>0.11293752150270844</v>
      </c>
      <c r="H75" s="40" t="s">
        <v>7</v>
      </c>
      <c r="I75" s="15" t="s">
        <v>8</v>
      </c>
      <c r="J75" s="16">
        <f>(H52-F53)/G52</f>
        <v>0.13486978103414993</v>
      </c>
      <c r="K75" s="2"/>
    </row>
    <row r="76" spans="1:11" ht="15.75" x14ac:dyDescent="0.2">
      <c r="B76" s="39"/>
      <c r="C76" s="19" t="s">
        <v>9</v>
      </c>
      <c r="D76" s="16">
        <f>+G76*0.5122+J76*0.4878</f>
        <v>1.4093757237404518</v>
      </c>
      <c r="E76" s="41"/>
      <c r="F76" s="20" t="s">
        <v>9</v>
      </c>
      <c r="G76" s="18">
        <f>+(H30-4*F31)/G30</f>
        <v>1.4003996444388442</v>
      </c>
      <c r="H76" s="41"/>
      <c r="I76" s="19" t="s">
        <v>9</v>
      </c>
      <c r="J76" s="16">
        <f>(H53-4*F54)/G53</f>
        <v>1.4188007910186053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3.7793960046596546E-3</v>
      </c>
      <c r="D6" s="7">
        <f t="shared" si="0"/>
        <v>3.7666761540874512E-3</v>
      </c>
      <c r="E6" s="7">
        <f t="shared" si="0"/>
        <v>0.99623332384591268</v>
      </c>
      <c r="F6" s="32">
        <f t="shared" si="0"/>
        <v>100000</v>
      </c>
      <c r="G6" s="32">
        <f t="shared" si="0"/>
        <v>376.66761540874506</v>
      </c>
      <c r="H6" s="32">
        <f t="shared" si="0"/>
        <v>99667.71091436554</v>
      </c>
      <c r="I6" s="33">
        <f t="shared" si="0"/>
        <v>8373906.6925198231</v>
      </c>
      <c r="J6" s="31"/>
      <c r="K6" s="30">
        <f t="shared" ref="K6:K27" si="1">+K29*0.5122+K52*0.4878</f>
        <v>83.73906692519823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6.1199969597463622E-4</v>
      </c>
      <c r="D7" s="7">
        <f t="shared" si="0"/>
        <v>2.4441035902625858E-3</v>
      </c>
      <c r="E7" s="7">
        <f t="shared" si="0"/>
        <v>0.9975558964097373</v>
      </c>
      <c r="F7" s="32">
        <f t="shared" si="0"/>
        <v>99623.332384591253</v>
      </c>
      <c r="G7" s="32">
        <f t="shared" si="0"/>
        <v>243.49636113164536</v>
      </c>
      <c r="H7" s="32">
        <f t="shared" si="0"/>
        <v>397861.96805993642</v>
      </c>
      <c r="I7" s="33">
        <f t="shared" si="0"/>
        <v>8274238.9816054571</v>
      </c>
      <c r="J7" s="31">
        <f t="shared" ref="J7:J27" si="2">+J30*0.5122+J53*0.4878</f>
        <v>0.99505935794860401</v>
      </c>
      <c r="K7" s="30">
        <f t="shared" si="1"/>
        <v>83.054465750488589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1.3844900697471097E-4</v>
      </c>
      <c r="D8" s="7">
        <f t="shared" si="0"/>
        <v>6.9198029371522925E-4</v>
      </c>
      <c r="E8" s="7">
        <f t="shared" si="0"/>
        <v>0.99930801970628469</v>
      </c>
      <c r="F8" s="32">
        <f t="shared" si="0"/>
        <v>99379.836023459618</v>
      </c>
      <c r="G8" s="32">
        <f t="shared" si="0"/>
        <v>68.770802184820511</v>
      </c>
      <c r="H8" s="32">
        <f t="shared" si="0"/>
        <v>496711.53910578933</v>
      </c>
      <c r="I8" s="33">
        <f t="shared" si="0"/>
        <v>7876377.0135455206</v>
      </c>
      <c r="J8" s="31">
        <f t="shared" si="2"/>
        <v>0.99835563585776599</v>
      </c>
      <c r="K8" s="30">
        <f t="shared" si="1"/>
        <v>79.254826418881493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2.0763988355971313E-4</v>
      </c>
      <c r="D9" s="7">
        <f t="shared" si="0"/>
        <v>1.0377404243565298E-3</v>
      </c>
      <c r="E9" s="7">
        <f t="shared" si="0"/>
        <v>0.99896225957564355</v>
      </c>
      <c r="F9" s="32">
        <f t="shared" si="0"/>
        <v>99311.065221274795</v>
      </c>
      <c r="G9" s="32">
        <f t="shared" si="0"/>
        <v>103.05964393340906</v>
      </c>
      <c r="H9" s="32">
        <f t="shared" si="0"/>
        <v>496336.36714491231</v>
      </c>
      <c r="I9" s="33">
        <f t="shared" si="0"/>
        <v>7379665.4744397309</v>
      </c>
      <c r="J9" s="31">
        <f t="shared" si="2"/>
        <v>0.99924470309771252</v>
      </c>
      <c r="K9" s="30">
        <f t="shared" si="1"/>
        <v>74.308290443071428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4.7776950579318019E-4</v>
      </c>
      <c r="D10" s="7">
        <f t="shared" si="0"/>
        <v>2.3861341484447338E-3</v>
      </c>
      <c r="E10" s="7">
        <f t="shared" si="0"/>
        <v>0.9976138658515552</v>
      </c>
      <c r="F10" s="32">
        <f t="shared" si="0"/>
        <v>99208.005577341391</v>
      </c>
      <c r="G10" s="32">
        <f t="shared" si="0"/>
        <v>236.71534808746162</v>
      </c>
      <c r="H10" s="32">
        <f t="shared" si="0"/>
        <v>495512.29285938782</v>
      </c>
      <c r="I10" s="33">
        <f t="shared" si="0"/>
        <v>6883329.1072948184</v>
      </c>
      <c r="J10" s="31">
        <f t="shared" si="2"/>
        <v>0.99833965515571887</v>
      </c>
      <c r="K10" s="30">
        <f t="shared" si="1"/>
        <v>69.382562918741101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7.8048939896444036E-4</v>
      </c>
      <c r="D11" s="7">
        <f t="shared" si="0"/>
        <v>3.8940212245810223E-3</v>
      </c>
      <c r="E11" s="7">
        <f t="shared" si="0"/>
        <v>0.99610597877541895</v>
      </c>
      <c r="F11" s="32">
        <f t="shared" si="0"/>
        <v>98971.290229253922</v>
      </c>
      <c r="G11" s="32">
        <f t="shared" si="0"/>
        <v>385.26728293051826</v>
      </c>
      <c r="H11" s="32">
        <f t="shared" si="0"/>
        <v>493943.94779814442</v>
      </c>
      <c r="I11" s="33">
        <f t="shared" si="0"/>
        <v>6387816.8144354308</v>
      </c>
      <c r="J11" s="31">
        <f t="shared" si="2"/>
        <v>0.99683445874712362</v>
      </c>
      <c r="K11" s="30">
        <f t="shared" si="1"/>
        <v>64.540596571114349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9.8896480843034995E-4</v>
      </c>
      <c r="D12" s="7">
        <f t="shared" si="0"/>
        <v>4.93080619882317E-3</v>
      </c>
      <c r="E12" s="7">
        <f t="shared" si="0"/>
        <v>0.99506919380117675</v>
      </c>
      <c r="F12" s="32">
        <f t="shared" si="0"/>
        <v>98586.022946323399</v>
      </c>
      <c r="G12" s="32">
        <f t="shared" si="0"/>
        <v>485.61172338186134</v>
      </c>
      <c r="H12" s="32">
        <f t="shared" si="0"/>
        <v>491746.44791726128</v>
      </c>
      <c r="I12" s="33">
        <f t="shared" si="0"/>
        <v>5893872.8666372867</v>
      </c>
      <c r="J12" s="31">
        <f t="shared" si="2"/>
        <v>0.99554816951110947</v>
      </c>
      <c r="K12" s="30">
        <f t="shared" si="1"/>
        <v>59.779693681553908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1.1206743777385146E-3</v>
      </c>
      <c r="D13" s="7">
        <f t="shared" si="0"/>
        <v>5.5859294305839165E-3</v>
      </c>
      <c r="E13" s="7">
        <f t="shared" si="0"/>
        <v>0.99441407056941611</v>
      </c>
      <c r="F13" s="32">
        <f t="shared" si="0"/>
        <v>98100.411222941533</v>
      </c>
      <c r="G13" s="32">
        <f t="shared" si="0"/>
        <v>547.10194305882192</v>
      </c>
      <c r="H13" s="32">
        <f t="shared" si="0"/>
        <v>489155.52632113191</v>
      </c>
      <c r="I13" s="33">
        <f t="shared" si="0"/>
        <v>5402126.4187200256</v>
      </c>
      <c r="J13" s="31">
        <f t="shared" si="2"/>
        <v>0.99472403592944647</v>
      </c>
      <c r="K13" s="30">
        <f t="shared" si="1"/>
        <v>55.059705348455481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1.2665587109798207E-3</v>
      </c>
      <c r="D14" s="7">
        <f t="shared" si="0"/>
        <v>6.3117300658752399E-3</v>
      </c>
      <c r="E14" s="7">
        <f t="shared" si="0"/>
        <v>0.99368826993412473</v>
      </c>
      <c r="F14" s="32">
        <f t="shared" si="0"/>
        <v>97553.309279882713</v>
      </c>
      <c r="G14" s="32">
        <f t="shared" si="0"/>
        <v>614.62311725925383</v>
      </c>
      <c r="H14" s="32">
        <f t="shared" si="0"/>
        <v>486266.56521531369</v>
      </c>
      <c r="I14" s="33">
        <f t="shared" si="0"/>
        <v>4912970.8923988929</v>
      </c>
      <c r="J14" s="31">
        <f t="shared" si="2"/>
        <v>0.99408371695036835</v>
      </c>
      <c r="K14" s="30">
        <f t="shared" si="1"/>
        <v>50.351556046626612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1.5465201656444602E-3</v>
      </c>
      <c r="D15" s="7">
        <f t="shared" si="0"/>
        <v>7.7024441543630607E-3</v>
      </c>
      <c r="E15" s="7">
        <f t="shared" si="0"/>
        <v>0.99229755584563695</v>
      </c>
      <c r="F15" s="32">
        <f t="shared" si="0"/>
        <v>96938.68616262346</v>
      </c>
      <c r="G15" s="32">
        <f t="shared" si="0"/>
        <v>745.2921664396157</v>
      </c>
      <c r="H15" s="32">
        <f t="shared" si="0"/>
        <v>482898.57149356126</v>
      </c>
      <c r="I15" s="33">
        <f t="shared" si="0"/>
        <v>4426704.32718358</v>
      </c>
      <c r="J15" s="31">
        <f t="shared" si="2"/>
        <v>0.99306113591713285</v>
      </c>
      <c r="K15" s="30">
        <f t="shared" si="1"/>
        <v>45.652467289732513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2.0298865116843336E-3</v>
      </c>
      <c r="D16" s="7">
        <f t="shared" si="4"/>
        <v>1.0098683759852102E-2</v>
      </c>
      <c r="E16" s="7">
        <f t="shared" si="4"/>
        <v>0.98990131624014799</v>
      </c>
      <c r="F16" s="32">
        <f t="shared" si="4"/>
        <v>96193.393996183848</v>
      </c>
      <c r="G16" s="32">
        <f t="shared" si="4"/>
        <v>969.50701249725284</v>
      </c>
      <c r="H16" s="32">
        <f t="shared" si="4"/>
        <v>478658.44554993109</v>
      </c>
      <c r="I16" s="33">
        <f t="shared" si="4"/>
        <v>3943805.7556900182</v>
      </c>
      <c r="J16" s="31">
        <f t="shared" si="2"/>
        <v>0.9912028147273767</v>
      </c>
      <c r="K16" s="30">
        <f t="shared" si="1"/>
        <v>40.984210052083434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2.8561641023833254E-3</v>
      </c>
      <c r="D17" s="7">
        <f t="shared" si="4"/>
        <v>1.418165746606047E-2</v>
      </c>
      <c r="E17" s="7">
        <f t="shared" si="4"/>
        <v>0.98581834253393952</v>
      </c>
      <c r="F17" s="32">
        <f t="shared" si="4"/>
        <v>95223.886983686592</v>
      </c>
      <c r="G17" s="32">
        <f t="shared" si="4"/>
        <v>1347.3181895508114</v>
      </c>
      <c r="H17" s="32">
        <f t="shared" si="4"/>
        <v>472939.96962346951</v>
      </c>
      <c r="I17" s="33">
        <f t="shared" si="4"/>
        <v>3465147.3101400873</v>
      </c>
      <c r="J17" s="31">
        <f t="shared" si="2"/>
        <v>0.9880276025898721</v>
      </c>
      <c r="K17" s="30">
        <f t="shared" si="1"/>
        <v>36.372802438243824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4.1781622804004529E-3</v>
      </c>
      <c r="D18" s="7">
        <f t="shared" si="4"/>
        <v>2.0680649654758146E-2</v>
      </c>
      <c r="E18" s="7">
        <f t="shared" si="4"/>
        <v>0.97931935034524187</v>
      </c>
      <c r="F18" s="32">
        <f t="shared" si="4"/>
        <v>93876.56879413579</v>
      </c>
      <c r="G18" s="32">
        <f t="shared" si="4"/>
        <v>1936.1400905150654</v>
      </c>
      <c r="H18" s="32">
        <f t="shared" si="4"/>
        <v>464830.81146576302</v>
      </c>
      <c r="I18" s="33">
        <f t="shared" si="4"/>
        <v>2992207.3405166175</v>
      </c>
      <c r="J18" s="31">
        <f t="shared" si="2"/>
        <v>0.9828108252862584</v>
      </c>
      <c r="K18" s="30">
        <f t="shared" si="1"/>
        <v>31.854442486483627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6.2775499985126357E-3</v>
      </c>
      <c r="D19" s="7">
        <f t="shared" si="4"/>
        <v>3.0916056400916395E-2</v>
      </c>
      <c r="E19" s="7">
        <f t="shared" si="4"/>
        <v>0.96908394359908356</v>
      </c>
      <c r="F19" s="32">
        <f t="shared" si="4"/>
        <v>91940.42870362071</v>
      </c>
      <c r="G19" s="32">
        <f t="shared" si="4"/>
        <v>2832.4901481384031</v>
      </c>
      <c r="H19" s="32">
        <f t="shared" si="4"/>
        <v>453055.03681548499</v>
      </c>
      <c r="I19" s="33">
        <f t="shared" si="4"/>
        <v>2527376.529050855</v>
      </c>
      <c r="J19" s="31">
        <f t="shared" si="2"/>
        <v>0.97458831274077329</v>
      </c>
      <c r="K19" s="30">
        <f t="shared" si="1"/>
        <v>27.466419172481181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9.6216678620428438E-3</v>
      </c>
      <c r="D20" s="7">
        <f t="shared" si="4"/>
        <v>4.7010870155370463E-2</v>
      </c>
      <c r="E20" s="7">
        <f t="shared" si="4"/>
        <v>0.95298912984462958</v>
      </c>
      <c r="F20" s="32">
        <f t="shared" si="4"/>
        <v>89107.938555482309</v>
      </c>
      <c r="G20" s="32">
        <f t="shared" si="4"/>
        <v>4170.0457914486497</v>
      </c>
      <c r="H20" s="32">
        <f t="shared" si="4"/>
        <v>435764.77299171512</v>
      </c>
      <c r="I20" s="33">
        <f t="shared" si="4"/>
        <v>2074321.49223537</v>
      </c>
      <c r="J20" s="31">
        <f t="shared" si="2"/>
        <v>0.96168345862151838</v>
      </c>
      <c r="K20" s="30">
        <f t="shared" si="1"/>
        <v>23.251378944412508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1.506654048857972E-2</v>
      </c>
      <c r="D21" s="7">
        <f t="shared" si="4"/>
        <v>7.267496353416851E-2</v>
      </c>
      <c r="E21" s="7">
        <f t="shared" si="4"/>
        <v>0.92732503646583153</v>
      </c>
      <c r="F21" s="32">
        <f t="shared" si="4"/>
        <v>84937.892764033662</v>
      </c>
      <c r="G21" s="32">
        <f t="shared" si="4"/>
        <v>6136.1912779398881</v>
      </c>
      <c r="H21" s="32">
        <f t="shared" si="4"/>
        <v>410269.85972873744</v>
      </c>
      <c r="I21" s="33">
        <f t="shared" si="4"/>
        <v>1638556.7192436545</v>
      </c>
      <c r="J21" s="31">
        <f t="shared" si="2"/>
        <v>0.94118870451287773</v>
      </c>
      <c r="K21" s="30">
        <f t="shared" si="1"/>
        <v>19.258570094918049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2.4127783067666018E-2</v>
      </c>
      <c r="D22" s="7">
        <f t="shared" si="4"/>
        <v>0.11401339106514288</v>
      </c>
      <c r="E22" s="7">
        <f t="shared" si="4"/>
        <v>0.88598660893485714</v>
      </c>
      <c r="F22" s="32">
        <f t="shared" si="4"/>
        <v>78801.701486093778</v>
      </c>
      <c r="G22" s="32">
        <f t="shared" si="4"/>
        <v>8920.6820882966476</v>
      </c>
      <c r="H22" s="32">
        <f t="shared" si="4"/>
        <v>373060.38628043607</v>
      </c>
      <c r="I22" s="33">
        <f t="shared" si="4"/>
        <v>1228286.8595149172</v>
      </c>
      <c r="J22" s="31">
        <f t="shared" si="2"/>
        <v>0.90870543439141582</v>
      </c>
      <c r="K22" s="30">
        <f t="shared" si="1"/>
        <v>15.549223746343646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4.0047568422934395E-2</v>
      </c>
      <c r="D23" s="7">
        <f t="shared" si="4"/>
        <v>0.18255753778373418</v>
      </c>
      <c r="E23" s="7">
        <f t="shared" si="4"/>
        <v>0.81744246221626593</v>
      </c>
      <c r="F23" s="32">
        <f t="shared" si="4"/>
        <v>69881.019397797121</v>
      </c>
      <c r="G23" s="32">
        <f t="shared" si="4"/>
        <v>12665.180906588714</v>
      </c>
      <c r="H23" s="32">
        <f t="shared" si="4"/>
        <v>319213.55173350673</v>
      </c>
      <c r="I23" s="33">
        <f t="shared" si="4"/>
        <v>855226.47323448118</v>
      </c>
      <c r="J23" s="31">
        <f t="shared" si="2"/>
        <v>0.85463115661314504</v>
      </c>
      <c r="K23" s="30">
        <f t="shared" si="1"/>
        <v>12.197258584592905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6.3595005294179968E-2</v>
      </c>
      <c r="D24" s="7">
        <f t="shared" si="4"/>
        <v>0.27482207153938615</v>
      </c>
      <c r="E24" s="7">
        <f t="shared" si="4"/>
        <v>0.7251779284606138</v>
      </c>
      <c r="F24" s="32">
        <f t="shared" si="4"/>
        <v>57215.838491208415</v>
      </c>
      <c r="G24" s="32">
        <f t="shared" si="4"/>
        <v>15596.052487753223</v>
      </c>
      <c r="H24" s="32">
        <f t="shared" si="4"/>
        <v>247986.11898090376</v>
      </c>
      <c r="I24" s="33">
        <f t="shared" si="4"/>
        <v>536012.92150097445</v>
      </c>
      <c r="J24" s="31">
        <f t="shared" si="2"/>
        <v>0.77516739836621329</v>
      </c>
      <c r="K24" s="30">
        <f t="shared" si="1"/>
        <v>9.3260495929842904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0.10249836156203904</v>
      </c>
      <c r="D25" s="7">
        <f t="shared" si="4"/>
        <v>0.4071245642238992</v>
      </c>
      <c r="E25" s="7">
        <f t="shared" si="4"/>
        <v>0.5928754357761008</v>
      </c>
      <c r="F25" s="32">
        <f t="shared" si="4"/>
        <v>41619.7860034552</v>
      </c>
      <c r="G25" s="32">
        <f t="shared" si="4"/>
        <v>16811.1733101028</v>
      </c>
      <c r="H25" s="32">
        <f t="shared" si="4"/>
        <v>165964.06238887645</v>
      </c>
      <c r="I25" s="33">
        <f t="shared" si="4"/>
        <v>288026.80252007075</v>
      </c>
      <c r="J25" s="31">
        <f t="shared" si="2"/>
        <v>0.66657376347126385</v>
      </c>
      <c r="K25" s="30">
        <f t="shared" si="1"/>
        <v>6.8810318824762593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0.16546960223341156</v>
      </c>
      <c r="D26" s="7">
        <f t="shared" si="5"/>
        <v>0.57499586915432943</v>
      </c>
      <c r="E26" s="7">
        <f t="shared" si="5"/>
        <v>0.42500413084567057</v>
      </c>
      <c r="F26" s="32">
        <f t="shared" si="5"/>
        <v>24808.612693352392</v>
      </c>
      <c r="G26" s="32">
        <f t="shared" si="5"/>
        <v>14172.057318172026</v>
      </c>
      <c r="H26" s="32">
        <f t="shared" si="5"/>
        <v>86635.4660715762</v>
      </c>
      <c r="I26" s="33">
        <f t="shared" si="5"/>
        <v>122062.74013119432</v>
      </c>
      <c r="J26" s="31">
        <f t="shared" si="2"/>
        <v>0.51858819661536004</v>
      </c>
      <c r="K26" s="30">
        <f t="shared" si="1"/>
        <v>4.8877919731605282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0.30257859526020714</v>
      </c>
      <c r="D27" s="7">
        <f t="shared" si="6"/>
        <v>1</v>
      </c>
      <c r="E27" s="7">
        <f t="shared" si="6"/>
        <v>0</v>
      </c>
      <c r="F27" s="32">
        <f t="shared" si="6"/>
        <v>10636.555375180367</v>
      </c>
      <c r="G27" s="32">
        <f t="shared" si="6"/>
        <v>10636.555375180367</v>
      </c>
      <c r="H27" s="32">
        <f t="shared" si="6"/>
        <v>35427.274059618125</v>
      </c>
      <c r="I27" s="33">
        <f t="shared" si="6"/>
        <v>35427.274059618125</v>
      </c>
      <c r="J27" s="31">
        <f t="shared" si="2"/>
        <v>0.28761927187130254</v>
      </c>
      <c r="K27" s="30">
        <f t="shared" si="1"/>
        <v>3.3081472197932822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4.173978387548764E-3</v>
      </c>
      <c r="D29" s="7">
        <v>4.1584834252140716E-3</v>
      </c>
      <c r="E29" s="7">
        <v>0.99584151657478592</v>
      </c>
      <c r="F29" s="32">
        <v>100000</v>
      </c>
      <c r="G29" s="32">
        <v>415.84834252140718</v>
      </c>
      <c r="H29" s="32">
        <v>99628.772339097035</v>
      </c>
      <c r="I29" s="33">
        <v>8185764.2212091582</v>
      </c>
      <c r="J29" s="31"/>
      <c r="K29" s="30">
        <v>81.857642212091577</v>
      </c>
    </row>
    <row r="30" spans="1:11" ht="13.5" customHeight="1" x14ac:dyDescent="0.2">
      <c r="A30" s="6">
        <v>1</v>
      </c>
      <c r="B30" s="8">
        <v>4</v>
      </c>
      <c r="C30" s="7">
        <v>5.7166672210182394E-4</v>
      </c>
      <c r="D30" s="7">
        <v>2.2832702066535194E-3</v>
      </c>
      <c r="E30" s="7">
        <v>0.99771672979334647</v>
      </c>
      <c r="F30" s="32">
        <v>99584.151657478593</v>
      </c>
      <c r="G30" s="32">
        <v>227.37752653438656</v>
      </c>
      <c r="H30" s="32">
        <v>397744.90580525098</v>
      </c>
      <c r="I30" s="33">
        <v>8086135.448870061</v>
      </c>
      <c r="J30" s="31">
        <v>0.99474735628869604</v>
      </c>
      <c r="K30" s="30">
        <v>81.199019264455487</v>
      </c>
    </row>
    <row r="31" spans="1:11" ht="13.5" customHeight="1" x14ac:dyDescent="0.2">
      <c r="A31" s="6">
        <v>5</v>
      </c>
      <c r="B31" s="8">
        <v>5</v>
      </c>
      <c r="C31" s="7">
        <v>1.2262882328614076E-4</v>
      </c>
      <c r="D31" s="7">
        <v>6.1293723847888142E-4</v>
      </c>
      <c r="E31" s="7">
        <v>0.99938706276152112</v>
      </c>
      <c r="F31" s="32">
        <v>99356.774130944206</v>
      </c>
      <c r="G31" s="32">
        <v>60.899466759990901</v>
      </c>
      <c r="H31" s="32">
        <v>496616.25324324239</v>
      </c>
      <c r="I31" s="33">
        <v>7688390.5430648103</v>
      </c>
      <c r="J31" s="31">
        <v>0.99847715121569858</v>
      </c>
      <c r="K31" s="30">
        <v>77.381644183939912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2.0089690019998714E-4</v>
      </c>
      <c r="D32" s="7">
        <v>1.0040755941909294E-3</v>
      </c>
      <c r="E32" s="7">
        <v>0.99899592440580909</v>
      </c>
      <c r="F32" s="32">
        <v>99295.874664184215</v>
      </c>
      <c r="G32" s="32">
        <v>99.70056435414881</v>
      </c>
      <c r="H32" s="32">
        <v>496277.26587567921</v>
      </c>
      <c r="I32" s="33">
        <v>7191774.2898215679</v>
      </c>
      <c r="J32" s="31">
        <v>0.99931740581314166</v>
      </c>
      <c r="K32" s="30">
        <v>72.427724859103577</v>
      </c>
    </row>
    <row r="33" spans="1:11" ht="13.5" customHeight="1" x14ac:dyDescent="0.2">
      <c r="A33" s="9">
        <f t="shared" si="7"/>
        <v>15</v>
      </c>
      <c r="B33" s="8">
        <v>5</v>
      </c>
      <c r="C33" s="7">
        <v>6.110322841457761E-4</v>
      </c>
      <c r="D33" s="7">
        <v>3.0511606520267896E-3</v>
      </c>
      <c r="E33" s="7">
        <v>0.99694883934797318</v>
      </c>
      <c r="F33" s="32">
        <v>99196.174099830067</v>
      </c>
      <c r="G33" s="32">
        <v>302.66346324500046</v>
      </c>
      <c r="H33" s="32">
        <v>495331.37789621763</v>
      </c>
      <c r="I33" s="33">
        <v>6695497.0239458885</v>
      </c>
      <c r="J33" s="31">
        <v>0.99809403322597789</v>
      </c>
      <c r="K33" s="30">
        <v>67.497532890810945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1.0975963652509954E-3</v>
      </c>
      <c r="D34" s="7">
        <v>5.4738128598911216E-3</v>
      </c>
      <c r="E34" s="7">
        <v>0.99452618714010887</v>
      </c>
      <c r="F34" s="32">
        <v>98893.510636585066</v>
      </c>
      <c r="G34" s="32">
        <v>541.32457028231875</v>
      </c>
      <c r="H34" s="32">
        <v>493190.92830498773</v>
      </c>
      <c r="I34" s="33">
        <v>6200165.6460496709</v>
      </c>
      <c r="J34" s="31">
        <v>0.99567875227222458</v>
      </c>
      <c r="K34" s="30">
        <v>62.695374106336523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1.3956196754571328E-3</v>
      </c>
      <c r="D35" s="7">
        <v>6.954357540389782E-3</v>
      </c>
      <c r="E35" s="7">
        <v>0.99304564245961024</v>
      </c>
      <c r="F35" s="32">
        <v>98352.186066302747</v>
      </c>
      <c r="G35" s="32">
        <v>683.97626678401139</v>
      </c>
      <c r="H35" s="32">
        <v>490087.86477589334</v>
      </c>
      <c r="I35" s="33">
        <v>5706974.7177446829</v>
      </c>
      <c r="J35" s="31">
        <v>0.99370819017340994</v>
      </c>
      <c r="K35" s="30">
        <v>58.025906144042452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1.5106732211898079E-3</v>
      </c>
      <c r="D36" s="7">
        <v>7.5250913356445411E-3</v>
      </c>
      <c r="E36" s="7">
        <v>0.9924749086643555</v>
      </c>
      <c r="F36" s="32">
        <v>97668.209799518736</v>
      </c>
      <c r="G36" s="32">
        <v>734.96219933027169</v>
      </c>
      <c r="H36" s="32">
        <v>486513.02546517283</v>
      </c>
      <c r="I36" s="33">
        <v>5216886.8529687896</v>
      </c>
      <c r="J36" s="31">
        <v>0.99270571755055559</v>
      </c>
      <c r="K36" s="30">
        <v>53.414379803595992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1.6087559554042068E-3</v>
      </c>
      <c r="D37" s="7">
        <v>8.012046833995725E-3</v>
      </c>
      <c r="E37" s="7">
        <v>0.9919879531660043</v>
      </c>
      <c r="F37" s="32">
        <v>96933.247600188464</v>
      </c>
      <c r="G37" s="32">
        <v>776.63371954401373</v>
      </c>
      <c r="H37" s="32">
        <v>482754.21572495822</v>
      </c>
      <c r="I37" s="33">
        <v>4730373.8275036169</v>
      </c>
      <c r="J37" s="31">
        <v>0.99227397922877669</v>
      </c>
      <c r="K37" s="30">
        <v>48.800323362883177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1.8833463183467851E-3</v>
      </c>
      <c r="D38" s="7">
        <v>9.37397802764184E-3</v>
      </c>
      <c r="E38" s="7">
        <v>0.99062602197235816</v>
      </c>
      <c r="F38" s="32">
        <v>96156.613880644451</v>
      </c>
      <c r="G38" s="32">
        <v>901.36998572960147</v>
      </c>
      <c r="H38" s="32">
        <v>478600.23244202399</v>
      </c>
      <c r="I38" s="33">
        <v>4247619.6117786588</v>
      </c>
      <c r="J38" s="31">
        <v>0.99139524182777738</v>
      </c>
      <c r="K38" s="30">
        <v>44.173972443029946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2.4234102450145815E-3</v>
      </c>
      <c r="D39" s="7">
        <v>1.2047418296934728E-2</v>
      </c>
      <c r="E39" s="7">
        <v>0.98795258170306532</v>
      </c>
      <c r="F39" s="32">
        <v>95255.243894914849</v>
      </c>
      <c r="G39" s="32">
        <v>1147.5797681785771</v>
      </c>
      <c r="H39" s="32">
        <v>473539.20803931903</v>
      </c>
      <c r="I39" s="33">
        <v>3769019.3793366347</v>
      </c>
      <c r="J39" s="31">
        <v>0.98942536158647176</v>
      </c>
      <c r="K39" s="30">
        <v>39.567578909299733</v>
      </c>
    </row>
    <row r="40" spans="1:11" ht="13.5" customHeight="1" x14ac:dyDescent="0.2">
      <c r="A40" s="9">
        <f t="shared" si="7"/>
        <v>50</v>
      </c>
      <c r="B40" s="8">
        <v>5</v>
      </c>
      <c r="C40" s="7">
        <v>3.3947810588970391E-3</v>
      </c>
      <c r="D40" s="7">
        <v>1.6838830752556513E-2</v>
      </c>
      <c r="E40" s="7">
        <v>0.98316116924744346</v>
      </c>
      <c r="F40" s="32">
        <v>94107.664126736272</v>
      </c>
      <c r="G40" s="32">
        <v>1584.6630287485459</v>
      </c>
      <c r="H40" s="32">
        <v>466793.88191926619</v>
      </c>
      <c r="I40" s="33">
        <v>3295480.1712973155</v>
      </c>
      <c r="J40" s="31">
        <v>0.98575550660740063</v>
      </c>
      <c r="K40" s="30">
        <v>35.018191152414964</v>
      </c>
    </row>
    <row r="41" spans="1:11" ht="13.5" customHeight="1" x14ac:dyDescent="0.2">
      <c r="A41" s="9">
        <f t="shared" si="7"/>
        <v>55</v>
      </c>
      <c r="B41" s="8">
        <v>5</v>
      </c>
      <c r="C41" s="7">
        <v>4.9369936013704818E-3</v>
      </c>
      <c r="D41" s="7">
        <v>2.4401494574276383E-2</v>
      </c>
      <c r="E41" s="7">
        <v>0.97559850542572357</v>
      </c>
      <c r="F41" s="32">
        <v>92523.001097987726</v>
      </c>
      <c r="G41" s="32">
        <v>2257.6995092883153</v>
      </c>
      <c r="H41" s="32">
        <v>457302.4985613898</v>
      </c>
      <c r="I41" s="33">
        <v>2828686.2893780493</v>
      </c>
      <c r="J41" s="31">
        <v>0.9796668642724029</v>
      </c>
      <c r="K41" s="30">
        <v>30.572790071760547</v>
      </c>
    </row>
    <row r="42" spans="1:11" ht="13.5" customHeight="1" x14ac:dyDescent="0.2">
      <c r="A42" s="9">
        <f t="shared" si="7"/>
        <v>60</v>
      </c>
      <c r="B42" s="8">
        <v>5</v>
      </c>
      <c r="C42" s="7">
        <v>7.4418181200781308E-3</v>
      </c>
      <c r="D42" s="7">
        <v>3.6570289432335951E-2</v>
      </c>
      <c r="E42" s="7">
        <v>0.96342971056766402</v>
      </c>
      <c r="F42" s="32">
        <v>90265.301588699411</v>
      </c>
      <c r="G42" s="32">
        <v>3301.0282047958317</v>
      </c>
      <c r="H42" s="32">
        <v>443578.18903012568</v>
      </c>
      <c r="I42" s="33">
        <v>2371383.7908166596</v>
      </c>
      <c r="J42" s="31">
        <v>0.96998855336579415</v>
      </c>
      <c r="K42" s="30">
        <v>26.271266467618386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1.1386624648185437E-2</v>
      </c>
      <c r="D43" s="7">
        <v>5.5450162056064595E-2</v>
      </c>
      <c r="E43" s="7">
        <v>0.94454983794393543</v>
      </c>
      <c r="F43" s="32">
        <v>86964.273383903579</v>
      </c>
      <c r="G43" s="32">
        <v>4822.1830522253586</v>
      </c>
      <c r="H43" s="32">
        <v>423495.39053206757</v>
      </c>
      <c r="I43" s="33">
        <v>1927805.6017865341</v>
      </c>
      <c r="J43" s="31">
        <v>0.95472545991954938</v>
      </c>
      <c r="K43" s="30">
        <v>22.167788297111858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1.7745641597650175E-2</v>
      </c>
      <c r="D44" s="7">
        <v>8.5165206920774145E-2</v>
      </c>
      <c r="E44" s="7">
        <v>0.91483479307922588</v>
      </c>
      <c r="F44" s="32">
        <v>82142.090331678221</v>
      </c>
      <c r="G44" s="32">
        <v>6995.6481200022972</v>
      </c>
      <c r="H44" s="32">
        <v>394217.81858417788</v>
      </c>
      <c r="I44" s="33">
        <v>1504310.2112544666</v>
      </c>
      <c r="J44" s="31">
        <v>0.93086684624570248</v>
      </c>
      <c r="K44" s="30">
        <v>18.313512660565042</v>
      </c>
    </row>
    <row r="45" spans="1:11" ht="13.5" customHeight="1" x14ac:dyDescent="0.2">
      <c r="A45" s="9">
        <f t="shared" si="7"/>
        <v>75</v>
      </c>
      <c r="B45" s="8">
        <v>5</v>
      </c>
      <c r="C45" s="7">
        <v>2.784930021382364E-2</v>
      </c>
      <c r="D45" s="7">
        <v>0.13062764468700075</v>
      </c>
      <c r="E45" s="7">
        <v>0.86937235531299928</v>
      </c>
      <c r="F45" s="32">
        <v>75146.442211675923</v>
      </c>
      <c r="G45" s="32">
        <v>9816.2027527190367</v>
      </c>
      <c r="H45" s="32">
        <v>352475.74184454873</v>
      </c>
      <c r="I45" s="33">
        <v>1110092.3926702887</v>
      </c>
      <c r="J45" s="31">
        <v>0.89411418060821135</v>
      </c>
      <c r="K45" s="30">
        <v>14.772387886885314</v>
      </c>
    </row>
    <row r="46" spans="1:11" ht="13.5" customHeight="1" x14ac:dyDescent="0.2">
      <c r="A46" s="9">
        <f t="shared" si="7"/>
        <v>80</v>
      </c>
      <c r="B46" s="8">
        <v>5</v>
      </c>
      <c r="C46" s="7">
        <v>4.4703670634733614E-2</v>
      </c>
      <c r="D46" s="7">
        <v>0.20183714952513551</v>
      </c>
      <c r="E46" s="7">
        <v>0.79816285047486446</v>
      </c>
      <c r="F46" s="32">
        <v>65330.239458956887</v>
      </c>
      <c r="G46" s="32">
        <v>13186.069310190389</v>
      </c>
      <c r="H46" s="32">
        <v>294966.1431145466</v>
      </c>
      <c r="I46" s="33">
        <v>757616.65082574007</v>
      </c>
      <c r="J46" s="31">
        <v>0.83684097399427448</v>
      </c>
      <c r="K46" s="30">
        <v>11.59672239226531</v>
      </c>
    </row>
    <row r="47" spans="1:11" ht="13.5" customHeight="1" x14ac:dyDescent="0.2">
      <c r="A47" s="9">
        <v>85</v>
      </c>
      <c r="B47" s="8">
        <v>5</v>
      </c>
      <c r="C47" s="7">
        <v>7.0086481817641433E-2</v>
      </c>
      <c r="D47" s="7">
        <v>0.29888107863003904</v>
      </c>
      <c r="E47" s="7">
        <v>0.7011189213699609</v>
      </c>
      <c r="F47" s="32">
        <v>52144.170148766498</v>
      </c>
      <c r="G47" s="32">
        <v>15584.905818331616</v>
      </c>
      <c r="H47" s="32">
        <v>222366.78763362821</v>
      </c>
      <c r="I47" s="33">
        <v>462650.50771119352</v>
      </c>
      <c r="J47" s="31">
        <v>0.75387224203312952</v>
      </c>
      <c r="K47" s="30">
        <v>8.872526044450586</v>
      </c>
    </row>
    <row r="48" spans="1:11" ht="13.5" customHeight="1" x14ac:dyDescent="0.2">
      <c r="A48" s="9">
        <v>90</v>
      </c>
      <c r="B48" s="8">
        <v>5</v>
      </c>
      <c r="C48" s="7">
        <v>0.11069572721338362</v>
      </c>
      <c r="D48" s="7">
        <v>0.43220410315976737</v>
      </c>
      <c r="E48" s="7">
        <v>0.56779589684023257</v>
      </c>
      <c r="F48" s="32">
        <v>36559.264330434882</v>
      </c>
      <c r="G48" s="32">
        <v>15801.064052116482</v>
      </c>
      <c r="H48" s="32">
        <v>142743.21556836081</v>
      </c>
      <c r="I48" s="33">
        <v>240283.72007756535</v>
      </c>
      <c r="J48" s="31">
        <v>0.64192686815957745</v>
      </c>
      <c r="K48" s="30">
        <v>6.5724440706957497</v>
      </c>
    </row>
    <row r="49" spans="1:12" ht="13.5" customHeight="1" x14ac:dyDescent="0.2">
      <c r="A49" s="9">
        <v>95</v>
      </c>
      <c r="B49" s="8">
        <v>5</v>
      </c>
      <c r="C49" s="7">
        <v>0.1752378371245982</v>
      </c>
      <c r="D49" s="7">
        <v>0.59681391508372639</v>
      </c>
      <c r="E49" s="7">
        <v>0.40318608491627361</v>
      </c>
      <c r="F49" s="32">
        <v>20758.2002783184</v>
      </c>
      <c r="G49" s="32">
        <v>12388.782778195304</v>
      </c>
      <c r="H49" s="32">
        <v>70696.962376832977</v>
      </c>
      <c r="I49" s="33">
        <v>97540.504509204533</v>
      </c>
      <c r="J49" s="31">
        <v>0.49527371297710232</v>
      </c>
      <c r="K49" s="30">
        <v>4.6988902313985283</v>
      </c>
    </row>
    <row r="50" spans="1:12" ht="13.5" customHeight="1" x14ac:dyDescent="0.2">
      <c r="A50" s="9" t="s">
        <v>3</v>
      </c>
      <c r="B50" s="34" t="s">
        <v>10</v>
      </c>
      <c r="C50" s="7">
        <v>0.31178513844602218</v>
      </c>
      <c r="D50" s="7">
        <v>1</v>
      </c>
      <c r="E50" s="7">
        <v>0</v>
      </c>
      <c r="F50" s="32">
        <v>8369.417500123096</v>
      </c>
      <c r="G50" s="32">
        <v>8369.417500123096</v>
      </c>
      <c r="H50" s="32">
        <v>26843.54213237156</v>
      </c>
      <c r="I50" s="33">
        <v>26843.54213237156</v>
      </c>
      <c r="J50" s="31">
        <v>0.27520405258759384</v>
      </c>
      <c r="K50" s="30">
        <v>3.2073369660405575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3.3650764136063504E-3</v>
      </c>
      <c r="D52" s="7">
        <v>3.35527048727512E-3</v>
      </c>
      <c r="E52" s="7">
        <v>0.99664472951272487</v>
      </c>
      <c r="F52" s="32">
        <v>100000</v>
      </c>
      <c r="G52" s="32">
        <v>335.52704872751201</v>
      </c>
      <c r="H52" s="32">
        <v>99708.597216646231</v>
      </c>
      <c r="I52" s="33">
        <v>8571460.1443552524</v>
      </c>
      <c r="J52" s="31"/>
      <c r="K52" s="30">
        <v>85.714601443552525</v>
      </c>
      <c r="L52" s="29"/>
    </row>
    <row r="53" spans="1:12" ht="13.5" customHeight="1" x14ac:dyDescent="0.2">
      <c r="A53" s="6">
        <v>1</v>
      </c>
      <c r="B53" s="8">
        <v>4</v>
      </c>
      <c r="C53" s="7">
        <v>6.5435014537532196E-4</v>
      </c>
      <c r="D53" s="7">
        <v>2.6129819401694405E-3</v>
      </c>
      <c r="E53" s="7">
        <v>0.99738701805983054</v>
      </c>
      <c r="F53" s="32">
        <v>99664.472951272488</v>
      </c>
      <c r="G53" s="32">
        <v>260.42146789818071</v>
      </c>
      <c r="H53" s="32">
        <v>397984.88582715642</v>
      </c>
      <c r="I53" s="33">
        <v>8471751.5471386053</v>
      </c>
      <c r="J53" s="31">
        <v>0.99538696608760535</v>
      </c>
      <c r="K53" s="30">
        <v>85.002722597856675</v>
      </c>
    </row>
    <row r="54" spans="1:12" ht="13.5" customHeight="1" x14ac:dyDescent="0.2">
      <c r="A54" s="6">
        <v>5</v>
      </c>
      <c r="B54" s="8">
        <v>5</v>
      </c>
      <c r="C54" s="7">
        <v>1.5506052416471846E-4</v>
      </c>
      <c r="D54" s="7">
        <v>7.7497712211223085E-4</v>
      </c>
      <c r="E54" s="7">
        <v>0.99922502287788773</v>
      </c>
      <c r="F54" s="32">
        <v>99404.051483374307</v>
      </c>
      <c r="G54" s="32">
        <v>77.035865744881448</v>
      </c>
      <c r="H54" s="32">
        <v>496811.59121484333</v>
      </c>
      <c r="I54" s="33">
        <v>8073766.6613114486</v>
      </c>
      <c r="J54" s="31">
        <v>0.99822804224084705</v>
      </c>
      <c r="K54" s="30">
        <v>81.221706166189975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2.1472015431996661E-4</v>
      </c>
      <c r="D55" s="7">
        <v>1.0730891861663301E-3</v>
      </c>
      <c r="E55" s="7">
        <v>0.99892691081383367</v>
      </c>
      <c r="F55" s="32">
        <v>99327.015617629426</v>
      </c>
      <c r="G55" s="32">
        <v>106.58674635345233</v>
      </c>
      <c r="H55" s="32">
        <v>496398.42468919524</v>
      </c>
      <c r="I55" s="33">
        <v>7576955.0700966055</v>
      </c>
      <c r="J55" s="31">
        <v>0.99916836375609153</v>
      </c>
      <c r="K55" s="30">
        <v>76.282922858217646</v>
      </c>
    </row>
    <row r="56" spans="1:12" ht="13.5" customHeight="1" x14ac:dyDescent="0.2">
      <c r="A56" s="9">
        <f t="shared" si="8"/>
        <v>15</v>
      </c>
      <c r="B56" s="8">
        <v>5</v>
      </c>
      <c r="C56" s="7">
        <v>3.3784085660867907E-4</v>
      </c>
      <c r="D56" s="7">
        <v>1.6878426865039203E-3</v>
      </c>
      <c r="E56" s="7">
        <v>0.9983121573134961</v>
      </c>
      <c r="F56" s="32">
        <v>99220.428871275974</v>
      </c>
      <c r="G56" s="32">
        <v>167.46847522216558</v>
      </c>
      <c r="H56" s="32">
        <v>495702.25727951032</v>
      </c>
      <c r="I56" s="33">
        <v>7080556.6454074103</v>
      </c>
      <c r="J56" s="31">
        <v>0.99859756321724669</v>
      </c>
      <c r="K56" s="30">
        <v>71.36188309156978</v>
      </c>
    </row>
    <row r="57" spans="1:12" ht="13.5" customHeight="1" x14ac:dyDescent="0.2">
      <c r="A57" s="9">
        <f t="shared" si="8"/>
        <v>20</v>
      </c>
      <c r="B57" s="8">
        <v>5</v>
      </c>
      <c r="C57" s="7">
        <v>4.4752058360574134E-4</v>
      </c>
      <c r="D57" s="7">
        <v>2.2352076214530339E-3</v>
      </c>
      <c r="E57" s="7">
        <v>0.99776479237854698</v>
      </c>
      <c r="F57" s="32">
        <v>99052.960396053808</v>
      </c>
      <c r="G57" s="32">
        <v>221.403932004745</v>
      </c>
      <c r="H57" s="32">
        <v>494734.63370301289</v>
      </c>
      <c r="I57" s="33">
        <v>6584854.3881278997</v>
      </c>
      <c r="J57" s="31">
        <v>0.9980479742379873</v>
      </c>
      <c r="K57" s="30">
        <v>66.478117986569885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5.6196886154408882E-4</v>
      </c>
      <c r="D58" s="7">
        <v>2.8060358069608928E-3</v>
      </c>
      <c r="E58" s="7">
        <v>0.99719396419303907</v>
      </c>
      <c r="F58" s="32">
        <v>98831.556464049063</v>
      </c>
      <c r="G58" s="32">
        <v>277.32488629579893</v>
      </c>
      <c r="H58" s="32">
        <v>493487.99421699205</v>
      </c>
      <c r="I58" s="33">
        <v>6090119.7544248868</v>
      </c>
      <c r="J58" s="31">
        <v>0.99748018553564777</v>
      </c>
      <c r="K58" s="30">
        <v>61.62120654894499</v>
      </c>
    </row>
    <row r="59" spans="1:12" ht="13.5" customHeight="1" x14ac:dyDescent="0.2">
      <c r="A59" s="9">
        <f t="shared" si="8"/>
        <v>30</v>
      </c>
      <c r="B59" s="8">
        <v>5</v>
      </c>
      <c r="C59" s="7">
        <v>7.1116759705841526E-4</v>
      </c>
      <c r="D59" s="7">
        <v>3.5497696770536752E-3</v>
      </c>
      <c r="E59" s="7">
        <v>0.99645023032294633</v>
      </c>
      <c r="F59" s="32">
        <v>98554.231577753264</v>
      </c>
      <c r="G59" s="32">
        <v>349.84482280003431</v>
      </c>
      <c r="H59" s="32">
        <v>491930.20639169822</v>
      </c>
      <c r="I59" s="33">
        <v>5596631.7602078952</v>
      </c>
      <c r="J59" s="31">
        <v>0.99684331160322237</v>
      </c>
      <c r="K59" s="30">
        <v>56.787330900068909</v>
      </c>
    </row>
    <row r="60" spans="1:12" ht="13.5" customHeight="1" x14ac:dyDescent="0.2">
      <c r="A60" s="9">
        <f t="shared" si="8"/>
        <v>35</v>
      </c>
      <c r="B60" s="8">
        <v>5</v>
      </c>
      <c r="C60" s="7">
        <v>9.0724458922055329E-4</v>
      </c>
      <c r="D60" s="7">
        <v>4.5263626025064153E-3</v>
      </c>
      <c r="E60" s="7">
        <v>0.99547363739749362</v>
      </c>
      <c r="F60" s="32">
        <v>98204.38675495323</v>
      </c>
      <c r="G60" s="32">
        <v>444.50866360969667</v>
      </c>
      <c r="H60" s="32">
        <v>489954.60418407142</v>
      </c>
      <c r="I60" s="33">
        <v>5104701.5538161965</v>
      </c>
      <c r="J60" s="31">
        <v>0.99598397865803401</v>
      </c>
      <c r="K60" s="30">
        <v>51.980382165145244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1.1928458003018386E-3</v>
      </c>
      <c r="D61" s="7">
        <v>5.947299320633273E-3</v>
      </c>
      <c r="E61" s="7">
        <v>0.99405270067936669</v>
      </c>
      <c r="F61" s="32">
        <v>97759.878091343533</v>
      </c>
      <c r="G61" s="32">
        <v>581.40725655783899</v>
      </c>
      <c r="H61" s="32">
        <v>487411.91561450716</v>
      </c>
      <c r="I61" s="33">
        <v>4614746.949632125</v>
      </c>
      <c r="J61" s="31">
        <v>0.99481035886212632</v>
      </c>
      <c r="K61" s="30">
        <v>47.204917188217657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1.6166785243703662E-3</v>
      </c>
      <c r="D62" s="7">
        <v>8.0524725464578388E-3</v>
      </c>
      <c r="E62" s="7">
        <v>0.9919475274535422</v>
      </c>
      <c r="F62" s="32">
        <v>97178.470834785694</v>
      </c>
      <c r="G62" s="32">
        <v>782.52696850386565</v>
      </c>
      <c r="H62" s="32">
        <v>484033.74988149217</v>
      </c>
      <c r="I62" s="33">
        <v>4127335.0340176178</v>
      </c>
      <c r="J62" s="31">
        <v>0.99306917696348074</v>
      </c>
      <c r="K62" s="30">
        <v>42.471701793235155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2.2906052562859003E-3</v>
      </c>
      <c r="D63" s="7">
        <v>1.1391571042642525E-2</v>
      </c>
      <c r="E63" s="7">
        <v>0.98860842895735745</v>
      </c>
      <c r="F63" s="32">
        <v>96395.943866281828</v>
      </c>
      <c r="G63" s="32">
        <v>1098.1012427753303</v>
      </c>
      <c r="H63" s="32">
        <v>479393.48770894099</v>
      </c>
      <c r="I63" s="33">
        <v>3643301.2841361258</v>
      </c>
      <c r="J63" s="31">
        <v>0.9904133499499006</v>
      </c>
      <c r="K63" s="30">
        <v>37.795172058173186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3.3813738371842807E-3</v>
      </c>
      <c r="D64" s="7">
        <v>1.6773686211180371E-2</v>
      </c>
      <c r="E64" s="7">
        <v>0.98322631378881964</v>
      </c>
      <c r="F64" s="32">
        <v>95297.842623506498</v>
      </c>
      <c r="G64" s="32">
        <v>1598.4961087691481</v>
      </c>
      <c r="H64" s="32">
        <v>472735.69434731273</v>
      </c>
      <c r="I64" s="33">
        <v>3163907.7964271847</v>
      </c>
      <c r="J64" s="31">
        <v>0.98611204880265191</v>
      </c>
      <c r="K64" s="30">
        <v>33.200203796080103</v>
      </c>
    </row>
    <row r="65" spans="1:11" ht="13.5" customHeight="1" x14ac:dyDescent="0.2">
      <c r="A65" s="9">
        <f t="shared" si="8"/>
        <v>60</v>
      </c>
      <c r="B65" s="8">
        <v>5</v>
      </c>
      <c r="C65" s="7">
        <v>5.0550446031336956E-3</v>
      </c>
      <c r="D65" s="7">
        <v>2.4978995804989589E-2</v>
      </c>
      <c r="E65" s="7">
        <v>0.97502100419501037</v>
      </c>
      <c r="F65" s="32">
        <v>93699.34651473735</v>
      </c>
      <c r="G65" s="32">
        <v>2340.5155835218902</v>
      </c>
      <c r="H65" s="32">
        <v>463005.92126743466</v>
      </c>
      <c r="I65" s="33">
        <v>2691172.102079872</v>
      </c>
      <c r="J65" s="31">
        <v>0.9794181543805115</v>
      </c>
      <c r="K65" s="30">
        <v>28.721354013462573</v>
      </c>
    </row>
    <row r="66" spans="1:11" ht="13.5" customHeight="1" x14ac:dyDescent="0.2">
      <c r="A66" s="9">
        <f t="shared" si="8"/>
        <v>65</v>
      </c>
      <c r="B66" s="8">
        <v>5</v>
      </c>
      <c r="C66" s="7">
        <v>7.7684270546171845E-3</v>
      </c>
      <c r="D66" s="7">
        <v>3.8149440652427577E-2</v>
      </c>
      <c r="E66" s="7">
        <v>0.96185055934757246</v>
      </c>
      <c r="F66" s="32">
        <v>91358.83093121546</v>
      </c>
      <c r="G66" s="32">
        <v>3485.2882986855693</v>
      </c>
      <c r="H66" s="32">
        <v>448647.87609920069</v>
      </c>
      <c r="I66" s="33">
        <v>2228166.1808124376</v>
      </c>
      <c r="J66" s="31">
        <v>0.96898949989898575</v>
      </c>
      <c r="K66" s="30">
        <v>24.389171337908596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1.2253429401933783E-2</v>
      </c>
      <c r="D67" s="7">
        <v>5.9559951925682642E-2</v>
      </c>
      <c r="E67" s="7">
        <v>0.94044004807431736</v>
      </c>
      <c r="F67" s="32">
        <v>87873.54263252989</v>
      </c>
      <c r="G67" s="32">
        <v>5233.7439747329045</v>
      </c>
      <c r="H67" s="32">
        <v>427124.83200065914</v>
      </c>
      <c r="I67" s="33">
        <v>1779518.3047132369</v>
      </c>
      <c r="J67" s="31">
        <v>0.95202686729362207</v>
      </c>
      <c r="K67" s="30">
        <v>20.25089977485985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2.0220113772336099E-2</v>
      </c>
      <c r="D68" s="7">
        <v>9.6568084166586923E-2</v>
      </c>
      <c r="E68" s="7">
        <v>0.90343191583341309</v>
      </c>
      <c r="F68" s="32">
        <v>82639.798657796986</v>
      </c>
      <c r="G68" s="32">
        <v>7980.367032295937</v>
      </c>
      <c r="H68" s="32">
        <v>394674.68492754863</v>
      </c>
      <c r="I68" s="33">
        <v>1352393.4727125778</v>
      </c>
      <c r="J68" s="31">
        <v>0.92402654998747435</v>
      </c>
      <c r="K68" s="30">
        <v>16.364917324069264</v>
      </c>
    </row>
    <row r="69" spans="1:11" ht="13.5" customHeight="1" x14ac:dyDescent="0.2">
      <c r="A69" s="9">
        <f t="shared" si="8"/>
        <v>80</v>
      </c>
      <c r="B69" s="8">
        <v>5</v>
      </c>
      <c r="C69" s="7">
        <v>3.5158565649495363E-2</v>
      </c>
      <c r="D69" s="7">
        <v>0.16231355021926969</v>
      </c>
      <c r="E69" s="7">
        <v>0.83768644978073037</v>
      </c>
      <c r="F69" s="32">
        <v>74659.431625501049</v>
      </c>
      <c r="G69" s="32">
        <v>12118.237404487896</v>
      </c>
      <c r="H69" s="32">
        <v>344673.8278602623</v>
      </c>
      <c r="I69" s="33">
        <v>957718.78778502904</v>
      </c>
      <c r="J69" s="31">
        <v>0.87331121306534998</v>
      </c>
      <c r="K69" s="30">
        <v>12.827833897651931</v>
      </c>
    </row>
    <row r="70" spans="1:11" ht="13.5" customHeight="1" x14ac:dyDescent="0.2">
      <c r="A70" s="9">
        <v>85</v>
      </c>
      <c r="B70" s="8">
        <v>5</v>
      </c>
      <c r="C70" s="7">
        <v>5.6778821867945951E-2</v>
      </c>
      <c r="D70" s="7">
        <v>0.24955962087962308</v>
      </c>
      <c r="E70" s="7">
        <v>0.75044037912037687</v>
      </c>
      <c r="F70" s="32">
        <v>62541.194221013153</v>
      </c>
      <c r="G70" s="32">
        <v>15607.756719154917</v>
      </c>
      <c r="H70" s="32">
        <v>274886.94209708774</v>
      </c>
      <c r="I70" s="33">
        <v>613044.95992476668</v>
      </c>
      <c r="J70" s="31">
        <v>0.79752774907102153</v>
      </c>
      <c r="K70" s="30">
        <v>9.8022586162703984</v>
      </c>
    </row>
    <row r="71" spans="1:11" ht="13.5" customHeight="1" x14ac:dyDescent="0.2">
      <c r="A71" s="9">
        <v>90</v>
      </c>
      <c r="B71" s="8">
        <v>5</v>
      </c>
      <c r="C71" s="7">
        <v>9.3890959580450906E-2</v>
      </c>
      <c r="D71" s="7">
        <v>0.38079053420554804</v>
      </c>
      <c r="E71" s="7">
        <v>0.61920946579445202</v>
      </c>
      <c r="F71" s="32">
        <v>46933.437501858236</v>
      </c>
      <c r="G71" s="32">
        <v>17871.808738435298</v>
      </c>
      <c r="H71" s="32">
        <v>190346.42758253799</v>
      </c>
      <c r="I71" s="33">
        <v>338158.01782767894</v>
      </c>
      <c r="J71" s="31">
        <v>0.69245350881494128</v>
      </c>
      <c r="K71" s="30">
        <v>7.2050554109591962</v>
      </c>
    </row>
    <row r="72" spans="1:11" ht="13.5" customHeight="1" x14ac:dyDescent="0.2">
      <c r="A72" s="9">
        <v>95</v>
      </c>
      <c r="B72" s="8">
        <v>5</v>
      </c>
      <c r="C72" s="7">
        <v>0.15521275534684784</v>
      </c>
      <c r="D72" s="7">
        <v>0.55208647365404828</v>
      </c>
      <c r="E72" s="7">
        <v>0.44791352634595172</v>
      </c>
      <c r="F72" s="32">
        <v>29061.628763422937</v>
      </c>
      <c r="G72" s="32">
        <v>16044.532142641228</v>
      </c>
      <c r="H72" s="32">
        <v>103371.22169364974</v>
      </c>
      <c r="I72" s="33">
        <v>147811.59024514095</v>
      </c>
      <c r="J72" s="31">
        <v>0.54306888238722484</v>
      </c>
      <c r="K72" s="30">
        <v>5.0861426745350595</v>
      </c>
    </row>
    <row r="73" spans="1:11" ht="13.5" customHeight="1" x14ac:dyDescent="0.2">
      <c r="A73" s="9" t="s">
        <v>3</v>
      </c>
      <c r="B73" s="34" t="s">
        <v>10</v>
      </c>
      <c r="C73" s="7">
        <v>0.29291153617907872</v>
      </c>
      <c r="D73" s="7">
        <v>1</v>
      </c>
      <c r="E73" s="7">
        <v>0</v>
      </c>
      <c r="F73" s="32">
        <v>13017.096620781709</v>
      </c>
      <c r="G73" s="32">
        <v>13017.096620781709</v>
      </c>
      <c r="H73" s="32">
        <v>44440.368551491207</v>
      </c>
      <c r="I73" s="33">
        <v>44440.368551491207</v>
      </c>
      <c r="J73" s="31">
        <v>0.30065550663373714</v>
      </c>
      <c r="K73" s="30">
        <v>3.4140000528645116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0.1191085244524346</v>
      </c>
      <c r="E75" s="40" t="s">
        <v>6</v>
      </c>
      <c r="F75" s="17" t="s">
        <v>8</v>
      </c>
      <c r="G75" s="18">
        <f>+(H29-F30)/G29</f>
        <v>0.10730037144766347</v>
      </c>
      <c r="H75" s="40" t="s">
        <v>7</v>
      </c>
      <c r="I75" s="15" t="s">
        <v>8</v>
      </c>
      <c r="J75" s="16">
        <f>(H52-F53)/G52</f>
        <v>0.13150732717700159</v>
      </c>
      <c r="K75" s="2"/>
    </row>
    <row r="76" spans="1:11" ht="15.75" x14ac:dyDescent="0.2">
      <c r="B76" s="39"/>
      <c r="C76" s="19" t="s">
        <v>9</v>
      </c>
      <c r="D76" s="16">
        <f>+G76*0.5122+J76*0.4878</f>
        <v>1.4064910513568116</v>
      </c>
      <c r="E76" s="41"/>
      <c r="F76" s="20" t="s">
        <v>9</v>
      </c>
      <c r="G76" s="18">
        <f>+(H30-4*F31)/G30</f>
        <v>1.3977163280738358</v>
      </c>
      <c r="H76" s="41"/>
      <c r="I76" s="19" t="s">
        <v>9</v>
      </c>
      <c r="J76" s="16">
        <f>(H53-4*F54)/G53</f>
        <v>1.4157046906875626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3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3.5729736317869232E-3</v>
      </c>
      <c r="D6" s="7">
        <f t="shared" si="0"/>
        <v>3.5615653677745652E-3</v>
      </c>
      <c r="E6" s="7">
        <f t="shared" si="0"/>
        <v>0.99643843463222548</v>
      </c>
      <c r="F6" s="32">
        <f t="shared" si="0"/>
        <v>100000</v>
      </c>
      <c r="G6" s="32">
        <f t="shared" si="0"/>
        <v>356.15653677745649</v>
      </c>
      <c r="H6" s="32">
        <f t="shared" si="0"/>
        <v>99684.267251449288</v>
      </c>
      <c r="I6" s="33">
        <f t="shared" si="0"/>
        <v>8456140.6065006293</v>
      </c>
      <c r="J6" s="31"/>
      <c r="K6" s="30">
        <f t="shared" ref="K6:K27" si="1">+K29*0.5122+K52*0.4878</f>
        <v>84.561406065006281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5.6942133231270011E-4</v>
      </c>
      <c r="D7" s="7">
        <f t="shared" si="0"/>
        <v>2.2743031258211058E-3</v>
      </c>
      <c r="E7" s="7">
        <f t="shared" si="0"/>
        <v>0.99772569687417889</v>
      </c>
      <c r="F7" s="32">
        <f t="shared" si="0"/>
        <v>99643.84346322254</v>
      </c>
      <c r="G7" s="32">
        <f t="shared" si="0"/>
        <v>226.62676532976266</v>
      </c>
      <c r="H7" s="32">
        <f t="shared" si="0"/>
        <v>397987.16707940795</v>
      </c>
      <c r="I7" s="33">
        <f t="shared" si="0"/>
        <v>8356456.3392491806</v>
      </c>
      <c r="J7" s="31">
        <f t="shared" ref="J7:J27" si="2">+J30*0.5122+J53*0.4878</f>
        <v>0.99534286866171451</v>
      </c>
      <c r="K7" s="30">
        <f t="shared" si="1"/>
        <v>83.862646265830818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1.2904084439824639E-4</v>
      </c>
      <c r="D8" s="7">
        <f t="shared" si="0"/>
        <v>6.4497357144324089E-4</v>
      </c>
      <c r="E8" s="7">
        <f t="shared" si="0"/>
        <v>0.99935502642855678</v>
      </c>
      <c r="F8" s="32">
        <f t="shared" si="0"/>
        <v>99417.216697892785</v>
      </c>
      <c r="G8" s="32">
        <f t="shared" si="0"/>
        <v>64.122891476173862</v>
      </c>
      <c r="H8" s="32">
        <f t="shared" si="0"/>
        <v>496911.14658205438</v>
      </c>
      <c r="I8" s="33">
        <f t="shared" si="0"/>
        <v>7958469.1721697729</v>
      </c>
      <c r="J8" s="31">
        <f t="shared" si="2"/>
        <v>0.9984723457965603</v>
      </c>
      <c r="K8" s="30">
        <f t="shared" si="1"/>
        <v>80.050924516338824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1.9308593394507534E-4</v>
      </c>
      <c r="D9" s="7">
        <f t="shared" si="0"/>
        <v>9.6503181931323454E-4</v>
      </c>
      <c r="E9" s="7">
        <f t="shared" si="0"/>
        <v>0.99903496818068682</v>
      </c>
      <c r="F9" s="32">
        <f t="shared" si="0"/>
        <v>99353.093806416611</v>
      </c>
      <c r="G9" s="32">
        <f t="shared" si="0"/>
        <v>95.879278387464808</v>
      </c>
      <c r="H9" s="32">
        <f t="shared" si="0"/>
        <v>496561.6135275042</v>
      </c>
      <c r="I9" s="33">
        <f t="shared" si="0"/>
        <v>7461558.025587718</v>
      </c>
      <c r="J9" s="31">
        <f t="shared" si="2"/>
        <v>0.99929659837597773</v>
      </c>
      <c r="K9" s="30">
        <f t="shared" si="1"/>
        <v>75.101266992048295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4.4230627633253677E-4</v>
      </c>
      <c r="D10" s="7">
        <f t="shared" si="0"/>
        <v>2.2092175986350849E-3</v>
      </c>
      <c r="E10" s="7">
        <f t="shared" si="0"/>
        <v>0.99779078240136498</v>
      </c>
      <c r="F10" s="32">
        <f t="shared" si="0"/>
        <v>99257.214528029144</v>
      </c>
      <c r="G10" s="32">
        <f t="shared" si="0"/>
        <v>219.27828369984394</v>
      </c>
      <c r="H10" s="32">
        <f t="shared" si="0"/>
        <v>495796.90785750747</v>
      </c>
      <c r="I10" s="33">
        <f t="shared" si="0"/>
        <v>6964996.4120602142</v>
      </c>
      <c r="J10" s="31">
        <f t="shared" si="2"/>
        <v>0.99845998800279856</v>
      </c>
      <c r="K10" s="30">
        <f t="shared" si="1"/>
        <v>70.171113298609072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7.2124591970160884E-4</v>
      </c>
      <c r="D11" s="7">
        <f t="shared" si="0"/>
        <v>3.5990865761663816E-3</v>
      </c>
      <c r="E11" s="7">
        <f t="shared" si="0"/>
        <v>0.99640091342383363</v>
      </c>
      <c r="F11" s="32">
        <f t="shared" si="0"/>
        <v>99037.936244329292</v>
      </c>
      <c r="G11" s="32">
        <f t="shared" si="0"/>
        <v>356.35258055009285</v>
      </c>
      <c r="H11" s="32">
        <f t="shared" si="0"/>
        <v>494345.62817727111</v>
      </c>
      <c r="I11" s="33">
        <f t="shared" si="0"/>
        <v>6469199.5042027067</v>
      </c>
      <c r="J11" s="31">
        <f t="shared" si="2"/>
        <v>0.99707255482572399</v>
      </c>
      <c r="K11" s="30">
        <f t="shared" si="1"/>
        <v>65.319320841138293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9.1373315266683774E-4</v>
      </c>
      <c r="D12" s="7">
        <f t="shared" si="0"/>
        <v>4.5567886217980792E-3</v>
      </c>
      <c r="E12" s="7">
        <f t="shared" si="0"/>
        <v>0.99544321137820191</v>
      </c>
      <c r="F12" s="32">
        <f t="shared" si="0"/>
        <v>98681.583663779209</v>
      </c>
      <c r="G12" s="32">
        <f t="shared" si="0"/>
        <v>449.28202702229811</v>
      </c>
      <c r="H12" s="32">
        <f t="shared" si="0"/>
        <v>492312.94899196189</v>
      </c>
      <c r="I12" s="33">
        <f t="shared" si="0"/>
        <v>5974853.8760254346</v>
      </c>
      <c r="J12" s="31">
        <f t="shared" si="2"/>
        <v>0.99588588403347389</v>
      </c>
      <c r="K12" s="30">
        <f t="shared" si="1"/>
        <v>60.543400075828544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1.0363082452786751E-3</v>
      </c>
      <c r="D13" s="7">
        <f t="shared" si="0"/>
        <v>5.1667328957287753E-3</v>
      </c>
      <c r="E13" s="7">
        <f t="shared" si="0"/>
        <v>0.99483326710427111</v>
      </c>
      <c r="F13" s="32">
        <f t="shared" si="0"/>
        <v>98232.301636756907</v>
      </c>
      <c r="G13" s="32">
        <f t="shared" si="0"/>
        <v>506.84301691423354</v>
      </c>
      <c r="H13" s="32">
        <f t="shared" si="0"/>
        <v>489914.40174102585</v>
      </c>
      <c r="I13" s="33">
        <f t="shared" si="0"/>
        <v>5482540.9270334728</v>
      </c>
      <c r="J13" s="31">
        <f t="shared" si="2"/>
        <v>0.99512236199800164</v>
      </c>
      <c r="K13" s="30">
        <f t="shared" si="1"/>
        <v>55.805986305394498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1.1725540221952642E-3</v>
      </c>
      <c r="D14" s="7">
        <f t="shared" si="0"/>
        <v>5.8448279297875026E-3</v>
      </c>
      <c r="E14" s="7">
        <f t="shared" si="0"/>
        <v>0.99415517207021242</v>
      </c>
      <c r="F14" s="32">
        <f t="shared" si="0"/>
        <v>97725.458619842684</v>
      </c>
      <c r="G14" s="32">
        <f t="shared" si="0"/>
        <v>570.31723616065381</v>
      </c>
      <c r="H14" s="32">
        <f t="shared" si="0"/>
        <v>487235.78255411761</v>
      </c>
      <c r="I14" s="33">
        <f t="shared" si="0"/>
        <v>4992626.5252924468</v>
      </c>
      <c r="J14" s="31">
        <f t="shared" si="2"/>
        <v>0.99452437395670168</v>
      </c>
      <c r="K14" s="30">
        <f t="shared" si="1"/>
        <v>51.080091776365279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1.4329825721349789E-3</v>
      </c>
      <c r="D15" s="7">
        <f t="shared" si="0"/>
        <v>7.1391536892733724E-3</v>
      </c>
      <c r="E15" s="7">
        <f t="shared" si="0"/>
        <v>0.99286084631072669</v>
      </c>
      <c r="F15" s="32">
        <f t="shared" si="0"/>
        <v>97155.141383682028</v>
      </c>
      <c r="G15" s="32">
        <f t="shared" si="0"/>
        <v>692.53769240517067</v>
      </c>
      <c r="H15" s="32">
        <f t="shared" si="0"/>
        <v>484108.26317240682</v>
      </c>
      <c r="I15" s="33">
        <f t="shared" si="0"/>
        <v>4505390.7427383289</v>
      </c>
      <c r="J15" s="31">
        <f t="shared" si="2"/>
        <v>0.99357122884669669</v>
      </c>
      <c r="K15" s="30">
        <f t="shared" si="1"/>
        <v>46.363252916108124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1.8819676988543884E-3</v>
      </c>
      <c r="D16" s="7">
        <f t="shared" si="4"/>
        <v>9.3664104773995369E-3</v>
      </c>
      <c r="E16" s="7">
        <f t="shared" si="4"/>
        <v>0.9906335895226005</v>
      </c>
      <c r="F16" s="32">
        <f t="shared" si="4"/>
        <v>96462.603691276847</v>
      </c>
      <c r="G16" s="32">
        <f t="shared" si="4"/>
        <v>902.02821621840894</v>
      </c>
      <c r="H16" s="32">
        <f t="shared" si="4"/>
        <v>480165.58533349214</v>
      </c>
      <c r="I16" s="33">
        <f t="shared" si="4"/>
        <v>4021282.4795659226</v>
      </c>
      <c r="J16" s="31">
        <f t="shared" si="2"/>
        <v>0.99184296759298052</v>
      </c>
      <c r="K16" s="30">
        <f t="shared" si="1"/>
        <v>41.676033604500617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2.6487982263882718E-3</v>
      </c>
      <c r="D17" s="7">
        <f t="shared" si="4"/>
        <v>1.3159063082469133E-2</v>
      </c>
      <c r="E17" s="7">
        <f t="shared" si="4"/>
        <v>0.98684093691753083</v>
      </c>
      <c r="F17" s="32">
        <f t="shared" si="4"/>
        <v>95560.575475058431</v>
      </c>
      <c r="G17" s="32">
        <f t="shared" si="4"/>
        <v>1255.0946903145909</v>
      </c>
      <c r="H17" s="32">
        <f t="shared" si="4"/>
        <v>474841.75234421482</v>
      </c>
      <c r="I17" s="33">
        <f t="shared" si="4"/>
        <v>3541116.8942324305</v>
      </c>
      <c r="J17" s="31">
        <f t="shared" si="2"/>
        <v>0.9888929308927924</v>
      </c>
      <c r="K17" s="30">
        <f t="shared" si="1"/>
        <v>37.043145887867723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3.8760396042071057E-3</v>
      </c>
      <c r="D18" s="7">
        <f t="shared" si="4"/>
        <v>1.9200022289522379E-2</v>
      </c>
      <c r="E18" s="7">
        <f t="shared" si="4"/>
        <v>0.98079997771047767</v>
      </c>
      <c r="F18" s="32">
        <f t="shared" si="4"/>
        <v>94305.48078474385</v>
      </c>
      <c r="G18" s="32">
        <f t="shared" si="4"/>
        <v>1806.6184960565283</v>
      </c>
      <c r="H18" s="32">
        <f t="shared" si="4"/>
        <v>467281.13429038902</v>
      </c>
      <c r="I18" s="33">
        <f t="shared" si="4"/>
        <v>3066275.1418882157</v>
      </c>
      <c r="J18" s="31">
        <f t="shared" si="2"/>
        <v>0.98404483783257835</v>
      </c>
      <c r="K18" s="30">
        <f t="shared" si="1"/>
        <v>32.49908353008604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5.8240144407447365E-3</v>
      </c>
      <c r="D19" s="7">
        <f t="shared" si="4"/>
        <v>2.8715563253786467E-2</v>
      </c>
      <c r="E19" s="7">
        <f t="shared" si="4"/>
        <v>0.97128443674621345</v>
      </c>
      <c r="F19" s="32">
        <f t="shared" si="4"/>
        <v>92498.86228868732</v>
      </c>
      <c r="G19" s="32">
        <f t="shared" si="4"/>
        <v>2648.5373493426405</v>
      </c>
      <c r="H19" s="32">
        <f t="shared" si="4"/>
        <v>456281.86405174586</v>
      </c>
      <c r="I19" s="33">
        <f t="shared" si="4"/>
        <v>2598994.0075978269</v>
      </c>
      <c r="J19" s="31">
        <f t="shared" si="2"/>
        <v>0.97640153739373514</v>
      </c>
      <c r="K19" s="30">
        <f t="shared" si="1"/>
        <v>28.079739482876725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8.9342111212127682E-3</v>
      </c>
      <c r="D20" s="7">
        <f t="shared" si="4"/>
        <v>4.3728010863000946E-2</v>
      </c>
      <c r="E20" s="7">
        <f t="shared" si="4"/>
        <v>0.95627198913699907</v>
      </c>
      <c r="F20" s="32">
        <f t="shared" si="4"/>
        <v>89850.324939344675</v>
      </c>
      <c r="G20" s="32">
        <f t="shared" si="4"/>
        <v>3914.4170791609167</v>
      </c>
      <c r="H20" s="32">
        <f t="shared" si="4"/>
        <v>440083.26912706904</v>
      </c>
      <c r="I20" s="33">
        <f t="shared" si="4"/>
        <v>2142712.1435460811</v>
      </c>
      <c r="J20" s="31">
        <f t="shared" si="2"/>
        <v>0.96438240063856073</v>
      </c>
      <c r="K20" s="30">
        <f t="shared" si="1"/>
        <v>23.826313615521798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1.4007214888778634E-2</v>
      </c>
      <c r="D21" s="7">
        <f t="shared" si="4"/>
        <v>6.7745210198781436E-2</v>
      </c>
      <c r="E21" s="7">
        <f t="shared" si="4"/>
        <v>0.93225478980121856</v>
      </c>
      <c r="F21" s="32">
        <f t="shared" si="4"/>
        <v>85935.907860183768</v>
      </c>
      <c r="G21" s="32">
        <f t="shared" si="4"/>
        <v>5793.6174257639714</v>
      </c>
      <c r="H21" s="32">
        <f t="shared" si="4"/>
        <v>416081.01583711454</v>
      </c>
      <c r="I21" s="33">
        <f t="shared" si="4"/>
        <v>1702628.8744190121</v>
      </c>
      <c r="J21" s="31">
        <f t="shared" si="2"/>
        <v>0.94522798743734304</v>
      </c>
      <c r="K21" s="30">
        <f t="shared" si="1"/>
        <v>19.787562960580878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2.2471477659731232E-2</v>
      </c>
      <c r="D22" s="7">
        <f t="shared" si="4"/>
        <v>0.10661890833673904</v>
      </c>
      <c r="E22" s="7">
        <f t="shared" si="4"/>
        <v>0.89338109166326096</v>
      </c>
      <c r="F22" s="32">
        <f t="shared" si="4"/>
        <v>80142.290434419789</v>
      </c>
      <c r="G22" s="32">
        <f t="shared" si="4"/>
        <v>8496.0487576241794</v>
      </c>
      <c r="H22" s="32">
        <f t="shared" si="4"/>
        <v>380795.6957570482</v>
      </c>
      <c r="I22" s="33">
        <f t="shared" si="4"/>
        <v>1286547.8585818978</v>
      </c>
      <c r="J22" s="31">
        <f t="shared" si="2"/>
        <v>0.9147432604965049</v>
      </c>
      <c r="K22" s="30">
        <f t="shared" si="1"/>
        <v>16.024382905232365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3.7401349449323662E-2</v>
      </c>
      <c r="D23" s="7">
        <f t="shared" si="4"/>
        <v>0.17157158858527966</v>
      </c>
      <c r="E23" s="7">
        <f t="shared" si="4"/>
        <v>0.82842841141472034</v>
      </c>
      <c r="F23" s="32">
        <f t="shared" si="4"/>
        <v>71646.241676795617</v>
      </c>
      <c r="G23" s="32">
        <f t="shared" si="4"/>
        <v>12223.594091563855</v>
      </c>
      <c r="H23" s="32">
        <f t="shared" si="4"/>
        <v>329165.58549151145</v>
      </c>
      <c r="I23" s="33">
        <f t="shared" si="4"/>
        <v>905752.1628248496</v>
      </c>
      <c r="J23" s="31">
        <f t="shared" si="2"/>
        <v>0.86365227514386722</v>
      </c>
      <c r="K23" s="30">
        <f t="shared" si="1"/>
        <v>12.611163872762805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5.9526352445690878E-2</v>
      </c>
      <c r="D24" s="7">
        <f t="shared" si="4"/>
        <v>0.25969676502349914</v>
      </c>
      <c r="E24" s="7">
        <f t="shared" si="4"/>
        <v>0.74030323497650086</v>
      </c>
      <c r="F24" s="32">
        <f t="shared" si="4"/>
        <v>59422.647585231753</v>
      </c>
      <c r="G24" s="32">
        <f t="shared" si="4"/>
        <v>15336.540650313631</v>
      </c>
      <c r="H24" s="32">
        <f t="shared" si="4"/>
        <v>259792.50560729293</v>
      </c>
      <c r="I24" s="33">
        <f t="shared" si="4"/>
        <v>576586.57733333809</v>
      </c>
      <c r="J24" s="31">
        <f t="shared" si="2"/>
        <v>0.78801767102478248</v>
      </c>
      <c r="K24" s="30">
        <f t="shared" si="1"/>
        <v>9.6721600197737878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9.6197261806422435E-2</v>
      </c>
      <c r="D25" s="7">
        <f t="shared" si="4"/>
        <v>0.38753620256886989</v>
      </c>
      <c r="E25" s="7">
        <f t="shared" si="4"/>
        <v>0.61246379743113011</v>
      </c>
      <c r="F25" s="32">
        <f t="shared" si="4"/>
        <v>44086.106934918127</v>
      </c>
      <c r="G25" s="32">
        <f t="shared" si="4"/>
        <v>16987.258904566712</v>
      </c>
      <c r="H25" s="32">
        <f t="shared" si="4"/>
        <v>178077.95832621655</v>
      </c>
      <c r="I25" s="33">
        <f t="shared" si="4"/>
        <v>316794.07172604511</v>
      </c>
      <c r="J25" s="31">
        <f t="shared" si="2"/>
        <v>0.68357165497539008</v>
      </c>
      <c r="K25" s="30">
        <f t="shared" si="1"/>
        <v>7.1578717659064512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0.15572404780265142</v>
      </c>
      <c r="D26" s="7">
        <f t="shared" si="5"/>
        <v>0.55249630727449739</v>
      </c>
      <c r="E26" s="7">
        <f t="shared" si="5"/>
        <v>0.44750369272550261</v>
      </c>
      <c r="F26" s="32">
        <f t="shared" si="5"/>
        <v>27098.848030351412</v>
      </c>
      <c r="G26" s="32">
        <f t="shared" si="5"/>
        <v>14905.615637133131</v>
      </c>
      <c r="H26" s="32">
        <f t="shared" si="5"/>
        <v>96444.81389069873</v>
      </c>
      <c r="I26" s="33">
        <f t="shared" si="5"/>
        <v>138716.11339982855</v>
      </c>
      <c r="J26" s="31">
        <f t="shared" si="2"/>
        <v>0.53926822586741874</v>
      </c>
      <c r="K26" s="30">
        <f t="shared" si="1"/>
        <v>5.0970503792102306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0.28984290581128658</v>
      </c>
      <c r="D27" s="7">
        <f t="shared" si="6"/>
        <v>1</v>
      </c>
      <c r="E27" s="7">
        <f t="shared" si="6"/>
        <v>0</v>
      </c>
      <c r="F27" s="32">
        <f t="shared" si="6"/>
        <v>12193.232393218281</v>
      </c>
      <c r="G27" s="32">
        <f t="shared" si="6"/>
        <v>12193.232393218281</v>
      </c>
      <c r="H27" s="32">
        <f t="shared" si="6"/>
        <v>42271.299509129822</v>
      </c>
      <c r="I27" s="33">
        <f t="shared" si="6"/>
        <v>42271.299509129822</v>
      </c>
      <c r="J27" s="31">
        <f t="shared" si="2"/>
        <v>0.30306584635011702</v>
      </c>
      <c r="K27" s="30">
        <f t="shared" si="1"/>
        <v>3.452110143292916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3.9192627132264429E-3</v>
      </c>
      <c r="D29" s="7">
        <v>3.9055170880514197E-3</v>
      </c>
      <c r="E29" s="7">
        <v>0.99609448291194858</v>
      </c>
      <c r="F29" s="32">
        <v>100000</v>
      </c>
      <c r="G29" s="32">
        <v>390.55170880514197</v>
      </c>
      <c r="H29" s="32">
        <v>99649.28033202175</v>
      </c>
      <c r="I29" s="33">
        <v>8287836.0836928841</v>
      </c>
      <c r="J29" s="31"/>
      <c r="K29" s="30">
        <v>82.878360836928834</v>
      </c>
    </row>
    <row r="30" spans="1:11" ht="13.5" customHeight="1" x14ac:dyDescent="0.2">
      <c r="A30" s="6">
        <v>1</v>
      </c>
      <c r="B30" s="8">
        <v>4</v>
      </c>
      <c r="C30" s="7">
        <v>5.2456944235743346E-4</v>
      </c>
      <c r="D30" s="7">
        <v>2.0954146085681133E-3</v>
      </c>
      <c r="E30" s="7">
        <v>0.9979045853914319</v>
      </c>
      <c r="F30" s="32">
        <v>99609.448291194858</v>
      </c>
      <c r="G30" s="32">
        <v>208.72309310077981</v>
      </c>
      <c r="H30" s="32">
        <v>397894.11324222566</v>
      </c>
      <c r="I30" s="33">
        <v>8188186.8033608627</v>
      </c>
      <c r="J30" s="31">
        <v>0.99508678714849486</v>
      </c>
      <c r="K30" s="30">
        <v>82.202912914684532</v>
      </c>
    </row>
    <row r="31" spans="1:11" ht="13.5" customHeight="1" x14ac:dyDescent="0.2">
      <c r="A31" s="6">
        <v>5</v>
      </c>
      <c r="B31" s="8">
        <v>5</v>
      </c>
      <c r="C31" s="7">
        <v>1.1269648665629112E-4</v>
      </c>
      <c r="D31" s="7">
        <v>5.6330772077504336E-4</v>
      </c>
      <c r="E31" s="7">
        <v>0.99943669227922494</v>
      </c>
      <c r="F31" s="32">
        <v>99400.725198094078</v>
      </c>
      <c r="G31" s="32">
        <v>55.993195954724797</v>
      </c>
      <c r="H31" s="32">
        <v>496849.52580195683</v>
      </c>
      <c r="I31" s="33">
        <v>7790292.6901186369</v>
      </c>
      <c r="J31" s="31">
        <v>0.99860541255043911</v>
      </c>
      <c r="K31" s="30">
        <v>78.372594109283312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1.8438474204424303E-4</v>
      </c>
      <c r="D32" s="7">
        <v>9.2157917737748895E-4</v>
      </c>
      <c r="E32" s="7">
        <v>0.99907842082262255</v>
      </c>
      <c r="F32" s="32">
        <v>99344.732002139353</v>
      </c>
      <c r="G32" s="32">
        <v>91.55403639531869</v>
      </c>
      <c r="H32" s="32">
        <v>496538.02901625307</v>
      </c>
      <c r="I32" s="33">
        <v>7293443.1643166803</v>
      </c>
      <c r="J32" s="31">
        <v>0.99937305608735161</v>
      </c>
      <c r="K32" s="30">
        <v>73.415499919609417</v>
      </c>
    </row>
    <row r="33" spans="1:11" ht="13.5" customHeight="1" x14ac:dyDescent="0.2">
      <c r="A33" s="9">
        <f t="shared" si="7"/>
        <v>15</v>
      </c>
      <c r="B33" s="8">
        <v>5</v>
      </c>
      <c r="C33" s="7">
        <v>5.6055134002953682E-4</v>
      </c>
      <c r="D33" s="7">
        <v>2.7993893155961822E-3</v>
      </c>
      <c r="E33" s="7">
        <v>0.9972006106844038</v>
      </c>
      <c r="F33" s="32">
        <v>99253.177965744035</v>
      </c>
      <c r="G33" s="32">
        <v>277.84828593627026</v>
      </c>
      <c r="H33" s="32">
        <v>495669.64895959356</v>
      </c>
      <c r="I33" s="33">
        <v>6796905.1353004267</v>
      </c>
      <c r="J33" s="31">
        <v>0.9982511308179558</v>
      </c>
      <c r="K33" s="30">
        <v>68.480478656777038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1.0067436592946057E-3</v>
      </c>
      <c r="D34" s="7">
        <v>5.0217959287526797E-3</v>
      </c>
      <c r="E34" s="7">
        <v>0.99497820407124737</v>
      </c>
      <c r="F34" s="32">
        <v>98975.329679807764</v>
      </c>
      <c r="G34" s="32">
        <v>497.03390763301286</v>
      </c>
      <c r="H34" s="32">
        <v>493704.53247380687</v>
      </c>
      <c r="I34" s="33">
        <v>6301235.4863408329</v>
      </c>
      <c r="J34" s="31">
        <v>0.99603543107811532</v>
      </c>
      <c r="K34" s="30">
        <v>63.664708233109991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1.2799140525695226E-3</v>
      </c>
      <c r="D35" s="7">
        <v>6.3795988072609692E-3</v>
      </c>
      <c r="E35" s="7">
        <v>0.99362040119273898</v>
      </c>
      <c r="F35" s="32">
        <v>98478.295772174752</v>
      </c>
      <c r="G35" s="32">
        <v>628.25201824925898</v>
      </c>
      <c r="H35" s="32">
        <v>490854.84840798209</v>
      </c>
      <c r="I35" s="33">
        <v>5807530.9538670257</v>
      </c>
      <c r="J35" s="31">
        <v>0.99422795644280226</v>
      </c>
      <c r="K35" s="30">
        <v>58.972699601773122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1.3854303195560296E-3</v>
      </c>
      <c r="D36" s="7">
        <v>6.9033659708028381E-3</v>
      </c>
      <c r="E36" s="7">
        <v>0.99309663402919712</v>
      </c>
      <c r="F36" s="32">
        <v>97850.043753925493</v>
      </c>
      <c r="G36" s="32">
        <v>675.49466229241807</v>
      </c>
      <c r="H36" s="32">
        <v>487570.28971972031</v>
      </c>
      <c r="I36" s="33">
        <v>5316676.1054590438</v>
      </c>
      <c r="J36" s="31">
        <v>0.99330849293041568</v>
      </c>
      <c r="K36" s="30">
        <v>54.334938457763869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1.4755345228583388E-3</v>
      </c>
      <c r="D37" s="7">
        <v>7.350972426602557E-3</v>
      </c>
      <c r="E37" s="7">
        <v>0.99264902757339746</v>
      </c>
      <c r="F37" s="32">
        <v>97174.549091633075</v>
      </c>
      <c r="G37" s="32">
        <v>714.32743094013131</v>
      </c>
      <c r="H37" s="32">
        <v>484114.34627525252</v>
      </c>
      <c r="I37" s="33">
        <v>4829105.8157393234</v>
      </c>
      <c r="J37" s="31">
        <v>0.99291190723197176</v>
      </c>
      <c r="K37" s="30">
        <v>49.695170812530371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1.7277025640505975E-3</v>
      </c>
      <c r="D38" s="7">
        <v>8.6025262658449286E-3</v>
      </c>
      <c r="E38" s="7">
        <v>0.9913974737341551</v>
      </c>
      <c r="F38" s="32">
        <v>96460.221660692943</v>
      </c>
      <c r="G38" s="32">
        <v>829.80159044533502</v>
      </c>
      <c r="H38" s="32">
        <v>480291.92507526628</v>
      </c>
      <c r="I38" s="33">
        <v>4344991.4694640711</v>
      </c>
      <c r="J38" s="31">
        <v>0.99210430091693058</v>
      </c>
      <c r="K38" s="30">
        <v>45.04438611750188</v>
      </c>
    </row>
    <row r="39" spans="1:11" ht="13.5" customHeight="1" x14ac:dyDescent="0.2">
      <c r="A39" s="9">
        <f t="shared" si="7"/>
        <v>45</v>
      </c>
      <c r="B39" s="8">
        <v>5</v>
      </c>
      <c r="C39" s="7">
        <v>2.2237871555674687E-3</v>
      </c>
      <c r="D39" s="7">
        <v>1.1060286613555285E-2</v>
      </c>
      <c r="E39" s="7">
        <v>0.98893971338644471</v>
      </c>
      <c r="F39" s="32">
        <v>95630.420070247608</v>
      </c>
      <c r="G39" s="32">
        <v>1057.6998549516284</v>
      </c>
      <c r="H39" s="32">
        <v>475629.98657653603</v>
      </c>
      <c r="I39" s="33">
        <v>3864699.5443888051</v>
      </c>
      <c r="J39" s="31">
        <v>0.99029353138094156</v>
      </c>
      <c r="K39" s="30">
        <v>40.41286801364982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3.1159755936529467E-3</v>
      </c>
      <c r="D40" s="7">
        <v>1.5466036715780302E-2</v>
      </c>
      <c r="E40" s="7">
        <v>0.98453396328421972</v>
      </c>
      <c r="F40" s="32">
        <v>94572.72021529598</v>
      </c>
      <c r="G40" s="32">
        <v>1462.6651631609857</v>
      </c>
      <c r="H40" s="32">
        <v>469408.41453968571</v>
      </c>
      <c r="I40" s="33">
        <v>3389069.5578122688</v>
      </c>
      <c r="J40" s="31">
        <v>0.9869193023727717</v>
      </c>
      <c r="K40" s="30">
        <v>35.83559349986983</v>
      </c>
    </row>
    <row r="41" spans="1:11" ht="13.5" customHeight="1" x14ac:dyDescent="0.2">
      <c r="A41" s="9">
        <f t="shared" si="7"/>
        <v>55</v>
      </c>
      <c r="B41" s="8">
        <v>5</v>
      </c>
      <c r="C41" s="7">
        <v>4.5329458936691153E-3</v>
      </c>
      <c r="D41" s="7">
        <v>2.2425617892960999E-2</v>
      </c>
      <c r="E41" s="7">
        <v>0.97757438210703895</v>
      </c>
      <c r="F41" s="32">
        <v>93110.055052134994</v>
      </c>
      <c r="G41" s="32">
        <v>2088.0505165917421</v>
      </c>
      <c r="H41" s="32">
        <v>460638.74698085256</v>
      </c>
      <c r="I41" s="33">
        <v>2919661.1432725834</v>
      </c>
      <c r="J41" s="31">
        <v>0.98131761747936941</v>
      </c>
      <c r="K41" s="30">
        <v>31.357098238614306</v>
      </c>
    </row>
    <row r="42" spans="1:11" ht="13.5" customHeight="1" x14ac:dyDescent="0.2">
      <c r="A42" s="9">
        <f t="shared" si="7"/>
        <v>60</v>
      </c>
      <c r="B42" s="8">
        <v>5</v>
      </c>
      <c r="C42" s="7">
        <v>6.8336423944277604E-3</v>
      </c>
      <c r="D42" s="7">
        <v>3.3629105332200294E-2</v>
      </c>
      <c r="E42" s="7">
        <v>0.96637089466779968</v>
      </c>
      <c r="F42" s="32">
        <v>91022.004535543252</v>
      </c>
      <c r="G42" s="32">
        <v>3060.9885780737968</v>
      </c>
      <c r="H42" s="32">
        <v>447929.28886208124</v>
      </c>
      <c r="I42" s="33">
        <v>2459022.3962917309</v>
      </c>
      <c r="J42" s="31">
        <v>0.97240905546467282</v>
      </c>
      <c r="K42" s="30">
        <v>27.015691522498884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1.046415640606623E-2</v>
      </c>
      <c r="D43" s="7">
        <v>5.1066860160097802E-2</v>
      </c>
      <c r="E43" s="7">
        <v>0.94893313983990224</v>
      </c>
      <c r="F43" s="32">
        <v>87961.015957469455</v>
      </c>
      <c r="G43" s="32">
        <v>4491.8929014402238</v>
      </c>
      <c r="H43" s="32">
        <v>429264.69436525297</v>
      </c>
      <c r="I43" s="33">
        <v>2011093.1074296499</v>
      </c>
      <c r="J43" s="31">
        <v>0.95833138184769351</v>
      </c>
      <c r="K43" s="30">
        <v>22.863459289761334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1.6325224890015633E-2</v>
      </c>
      <c r="D44" s="7">
        <v>7.8604986097953522E-2</v>
      </c>
      <c r="E44" s="7">
        <v>0.92139501390204648</v>
      </c>
      <c r="F44" s="32">
        <v>83469.123056029232</v>
      </c>
      <c r="G44" s="32">
        <v>6561.0892574275495</v>
      </c>
      <c r="H44" s="32">
        <v>401898.85907423269</v>
      </c>
      <c r="I44" s="33">
        <v>1581828.4130643969</v>
      </c>
      <c r="J44" s="31">
        <v>0.93624950840300125</v>
      </c>
      <c r="K44" s="30">
        <v>18.951060645534561</v>
      </c>
    </row>
    <row r="45" spans="1:11" ht="13.5" customHeight="1" x14ac:dyDescent="0.2">
      <c r="A45" s="9">
        <f t="shared" si="7"/>
        <v>75</v>
      </c>
      <c r="B45" s="8">
        <v>5</v>
      </c>
      <c r="C45" s="7">
        <v>2.5655097905805918E-2</v>
      </c>
      <c r="D45" s="7">
        <v>0.12093994715545212</v>
      </c>
      <c r="E45" s="7">
        <v>0.87906005284454791</v>
      </c>
      <c r="F45" s="32">
        <v>76908.033798601682</v>
      </c>
      <c r="G45" s="32">
        <v>9301.2535434326128</v>
      </c>
      <c r="H45" s="32">
        <v>362549.91415673675</v>
      </c>
      <c r="I45" s="33">
        <v>1179929.5539901643</v>
      </c>
      <c r="J45" s="31">
        <v>0.90209241945066587</v>
      </c>
      <c r="K45" s="30">
        <v>15.342084509402936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4.1275253852171512E-2</v>
      </c>
      <c r="D46" s="7">
        <v>0.18780762021677361</v>
      </c>
      <c r="E46" s="7">
        <v>0.81219237978322645</v>
      </c>
      <c r="F46" s="32">
        <v>67606.780255169069</v>
      </c>
      <c r="G46" s="32">
        <v>12697.068510241661</v>
      </c>
      <c r="H46" s="32">
        <v>307619.39237773244</v>
      </c>
      <c r="I46" s="33">
        <v>817379.6398334275</v>
      </c>
      <c r="J46" s="31">
        <v>0.84848838840089513</v>
      </c>
      <c r="K46" s="30">
        <v>12.090202147600904</v>
      </c>
    </row>
    <row r="47" spans="1:11" ht="13.5" customHeight="1" x14ac:dyDescent="0.2">
      <c r="A47" s="9">
        <v>85</v>
      </c>
      <c r="B47" s="8">
        <v>5</v>
      </c>
      <c r="C47" s="7">
        <v>6.4852798601653272E-2</v>
      </c>
      <c r="D47" s="7">
        <v>0.2798139272506025</v>
      </c>
      <c r="E47" s="7">
        <v>0.7201860727493975</v>
      </c>
      <c r="F47" s="32">
        <v>54909.711744927408</v>
      </c>
      <c r="G47" s="32">
        <v>15364.502087546673</v>
      </c>
      <c r="H47" s="32">
        <v>236913.47819730005</v>
      </c>
      <c r="I47" s="33">
        <v>509760.247455695</v>
      </c>
      <c r="J47" s="31">
        <v>0.77015131057273822</v>
      </c>
      <c r="K47" s="30">
        <v>9.2836081497511582</v>
      </c>
    </row>
    <row r="48" spans="1:11" ht="13.5" customHeight="1" x14ac:dyDescent="0.2">
      <c r="A48" s="9">
        <v>90</v>
      </c>
      <c r="B48" s="8">
        <v>5</v>
      </c>
      <c r="C48" s="7">
        <v>0.10270635090111145</v>
      </c>
      <c r="D48" s="7">
        <v>0.40802757025145014</v>
      </c>
      <c r="E48" s="7">
        <v>0.5919724297485498</v>
      </c>
      <c r="F48" s="32">
        <v>39545.209657380736</v>
      </c>
      <c r="G48" s="32">
        <v>16135.535811585243</v>
      </c>
      <c r="H48" s="32">
        <v>157103.58385842165</v>
      </c>
      <c r="I48" s="33">
        <v>272846.76925839495</v>
      </c>
      <c r="J48" s="31">
        <v>0.66312640823071611</v>
      </c>
      <c r="K48" s="30">
        <v>6.899616201869617</v>
      </c>
    </row>
    <row r="49" spans="1:12" ht="13.5" customHeight="1" x14ac:dyDescent="0.2">
      <c r="A49" s="9">
        <v>95</v>
      </c>
      <c r="B49" s="8">
        <v>5</v>
      </c>
      <c r="C49" s="7">
        <v>0.16307028053712244</v>
      </c>
      <c r="D49" s="7">
        <v>0.56963694411933119</v>
      </c>
      <c r="E49" s="7">
        <v>0.43036305588066881</v>
      </c>
      <c r="F49" s="32">
        <v>23409.673845795493</v>
      </c>
      <c r="G49" s="32">
        <v>13335.015072349175</v>
      </c>
      <c r="H49" s="32">
        <v>81774.649730325938</v>
      </c>
      <c r="I49" s="33">
        <v>115743.18539997333</v>
      </c>
      <c r="J49" s="31">
        <v>0.52051422203085751</v>
      </c>
      <c r="K49" s="30">
        <v>4.9442459626903963</v>
      </c>
    </row>
    <row r="50" spans="1:12" ht="13.5" customHeight="1" x14ac:dyDescent="0.2">
      <c r="A50" s="9" t="s">
        <v>3</v>
      </c>
      <c r="B50" s="34" t="s">
        <v>10</v>
      </c>
      <c r="C50" s="7">
        <v>0.29658796220787736</v>
      </c>
      <c r="D50" s="7">
        <v>1</v>
      </c>
      <c r="E50" s="7">
        <v>0</v>
      </c>
      <c r="F50" s="32">
        <v>10074.658773446317</v>
      </c>
      <c r="G50" s="32">
        <v>10074.658773446317</v>
      </c>
      <c r="H50" s="32">
        <v>33968.535669647397</v>
      </c>
      <c r="I50" s="33">
        <v>33968.535669647397</v>
      </c>
      <c r="J50" s="31">
        <v>0.29348194930234939</v>
      </c>
      <c r="K50" s="30">
        <v>3.3716810100981234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3.2093629972782681E-3</v>
      </c>
      <c r="D52" s="7">
        <v>3.2004090104030911E-3</v>
      </c>
      <c r="E52" s="7">
        <v>0.99679959098959692</v>
      </c>
      <c r="F52" s="32">
        <v>100000</v>
      </c>
      <c r="G52" s="32">
        <v>320.04090104030911</v>
      </c>
      <c r="H52" s="32">
        <v>99721.004234087246</v>
      </c>
      <c r="I52" s="33">
        <v>8632863.8057259824</v>
      </c>
      <c r="J52" s="31"/>
      <c r="K52" s="30">
        <v>86.328638057259823</v>
      </c>
      <c r="L52" s="29"/>
    </row>
    <row r="53" spans="1:12" ht="13.5" customHeight="1" x14ac:dyDescent="0.2">
      <c r="A53" s="6">
        <v>1</v>
      </c>
      <c r="B53" s="8">
        <v>4</v>
      </c>
      <c r="C53" s="7">
        <v>6.1651673623866899E-4</v>
      </c>
      <c r="D53" s="7">
        <v>2.4621397361880241E-3</v>
      </c>
      <c r="E53" s="7">
        <v>0.99753786026381197</v>
      </c>
      <c r="F53" s="32">
        <v>99679.959098959691</v>
      </c>
      <c r="G53" s="32">
        <v>245.42598819914565</v>
      </c>
      <c r="H53" s="32">
        <v>398084.87551607215</v>
      </c>
      <c r="I53" s="33">
        <v>8533142.8014918957</v>
      </c>
      <c r="J53" s="31">
        <v>0.99561175950031877</v>
      </c>
      <c r="K53" s="30">
        <v>85.605400309408353</v>
      </c>
    </row>
    <row r="54" spans="1:12" ht="13.5" customHeight="1" x14ac:dyDescent="0.2">
      <c r="A54" s="6">
        <v>5</v>
      </c>
      <c r="B54" s="8">
        <v>5</v>
      </c>
      <c r="C54" s="7">
        <v>1.4620275508998377E-4</v>
      </c>
      <c r="D54" s="7">
        <v>7.3072438881152852E-4</v>
      </c>
      <c r="E54" s="7">
        <v>0.9992692756111885</v>
      </c>
      <c r="F54" s="32">
        <v>99434.533110760545</v>
      </c>
      <c r="G54" s="32">
        <v>72.659238434120198</v>
      </c>
      <c r="H54" s="32">
        <v>496975.84966439544</v>
      </c>
      <c r="I54" s="33">
        <v>8135057.9259758228</v>
      </c>
      <c r="J54" s="31">
        <v>0.99833262297709191</v>
      </c>
      <c r="K54" s="30">
        <v>81.813205849864531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2.0222236381716699E-4</v>
      </c>
      <c r="D55" s="7">
        <v>1.0106579841338348E-3</v>
      </c>
      <c r="E55" s="7">
        <v>0.9989893420158662</v>
      </c>
      <c r="F55" s="32">
        <v>99361.873872326425</v>
      </c>
      <c r="G55" s="32">
        <v>100.42087114756578</v>
      </c>
      <c r="H55" s="32">
        <v>496586.37774780521</v>
      </c>
      <c r="I55" s="33">
        <v>7638082.0763114272</v>
      </c>
      <c r="J55" s="31">
        <v>0.99921631621163631</v>
      </c>
      <c r="K55" s="30">
        <v>76.871356976679692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3.1814653540264041E-4</v>
      </c>
      <c r="D56" s="7">
        <v>1.5895251971847486E-3</v>
      </c>
      <c r="E56" s="7">
        <v>0.99841047480281531</v>
      </c>
      <c r="F56" s="32">
        <v>99261.453001178859</v>
      </c>
      <c r="G56" s="32">
        <v>157.77858065454348</v>
      </c>
      <c r="H56" s="32">
        <v>495930.53230915056</v>
      </c>
      <c r="I56" s="33">
        <v>7141495.6985636223</v>
      </c>
      <c r="J56" s="31">
        <v>0.9986792923284985</v>
      </c>
      <c r="K56" s="30">
        <v>71.946314330889436</v>
      </c>
    </row>
    <row r="57" spans="1:12" ht="13.5" customHeight="1" x14ac:dyDescent="0.2">
      <c r="A57" s="9">
        <f t="shared" si="8"/>
        <v>20</v>
      </c>
      <c r="B57" s="8">
        <v>5</v>
      </c>
      <c r="C57" s="7">
        <v>4.2146744036677291E-4</v>
      </c>
      <c r="D57" s="7">
        <v>2.1052125901173824E-3</v>
      </c>
      <c r="E57" s="7">
        <v>0.99789478740988258</v>
      </c>
      <c r="F57" s="32">
        <v>99103.674420524316</v>
      </c>
      <c r="G57" s="32">
        <v>208.63430311698176</v>
      </c>
      <c r="H57" s="32">
        <v>495018.79180850193</v>
      </c>
      <c r="I57" s="33">
        <v>6645565.166254472</v>
      </c>
      <c r="J57" s="31">
        <v>0.99816155602196266</v>
      </c>
      <c r="K57" s="30">
        <v>67.056697999465683</v>
      </c>
    </row>
    <row r="58" spans="1:12" ht="13.5" customHeight="1" x14ac:dyDescent="0.2">
      <c r="A58" s="9">
        <f t="shared" si="8"/>
        <v>25</v>
      </c>
      <c r="B58" s="8">
        <v>5</v>
      </c>
      <c r="C58" s="7">
        <v>5.292357009855028E-4</v>
      </c>
      <c r="D58" s="7">
        <v>2.6428005590795616E-3</v>
      </c>
      <c r="E58" s="7">
        <v>0.99735719944092038</v>
      </c>
      <c r="F58" s="32">
        <v>98895.040117407334</v>
      </c>
      <c r="G58" s="32">
        <v>261.35986731247976</v>
      </c>
      <c r="H58" s="32">
        <v>493843.98449650157</v>
      </c>
      <c r="I58" s="33">
        <v>6150546.3744459702</v>
      </c>
      <c r="J58" s="31">
        <v>0.99762674199153467</v>
      </c>
      <c r="K58" s="30">
        <v>62.192667773268454</v>
      </c>
    </row>
    <row r="59" spans="1:12" ht="13.5" customHeight="1" x14ac:dyDescent="0.2">
      <c r="A59" s="9">
        <f t="shared" si="8"/>
        <v>30</v>
      </c>
      <c r="B59" s="8">
        <v>5</v>
      </c>
      <c r="C59" s="7">
        <v>6.6972291021335953E-4</v>
      </c>
      <c r="D59" s="7">
        <v>3.3432325655669572E-3</v>
      </c>
      <c r="E59" s="7">
        <v>0.99665676743443299</v>
      </c>
      <c r="F59" s="32">
        <v>98633.680250094854</v>
      </c>
      <c r="G59" s="32">
        <v>329.75533187383553</v>
      </c>
      <c r="H59" s="32">
        <v>492375.76741817372</v>
      </c>
      <c r="I59" s="33">
        <v>5656702.3899494689</v>
      </c>
      <c r="J59" s="31">
        <v>0.99702696170365468</v>
      </c>
      <c r="K59" s="30">
        <v>57.3506167021891</v>
      </c>
    </row>
    <row r="60" spans="1:12" ht="13.5" customHeight="1" x14ac:dyDescent="0.2">
      <c r="A60" s="9">
        <f t="shared" si="8"/>
        <v>35</v>
      </c>
      <c r="B60" s="8">
        <v>5</v>
      </c>
      <c r="C60" s="7">
        <v>8.5441828533666068E-4</v>
      </c>
      <c r="D60" s="7">
        <v>4.2633453318607481E-3</v>
      </c>
      <c r="E60" s="7">
        <v>0.99573665466813921</v>
      </c>
      <c r="F60" s="32">
        <v>98303.924918221019</v>
      </c>
      <c r="G60" s="32">
        <v>419.10357940368704</v>
      </c>
      <c r="H60" s="32">
        <v>490513.35463700956</v>
      </c>
      <c r="I60" s="33">
        <v>5164326.6225312948</v>
      </c>
      <c r="J60" s="31">
        <v>0.99621749707356655</v>
      </c>
      <c r="K60" s="30">
        <v>52.534287179555598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1.1235205388033269E-3</v>
      </c>
      <c r="D61" s="7">
        <v>5.6025824844354241E-3</v>
      </c>
      <c r="E61" s="7">
        <v>0.99439741751556454</v>
      </c>
      <c r="F61" s="32">
        <v>97884.821338817332</v>
      </c>
      <c r="G61" s="32">
        <v>548.40778552494885</v>
      </c>
      <c r="H61" s="32">
        <v>488115.49641011772</v>
      </c>
      <c r="I61" s="33">
        <v>4673813.2678942848</v>
      </c>
      <c r="J61" s="31">
        <v>0.99511153324527457</v>
      </c>
      <c r="K61" s="30">
        <v>47.748090091684432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1.5230502619367179E-3</v>
      </c>
      <c r="D62" s="7">
        <v>7.5878058096279606E-3</v>
      </c>
      <c r="E62" s="7">
        <v>0.99241219419037208</v>
      </c>
      <c r="F62" s="32">
        <v>97336.413553292383</v>
      </c>
      <c r="G62" s="32">
        <v>738.56980424802168</v>
      </c>
      <c r="H62" s="32">
        <v>484928.05700900033</v>
      </c>
      <c r="I62" s="33">
        <v>4185697.7714841673</v>
      </c>
      <c r="J62" s="31">
        <v>0.99346990737938123</v>
      </c>
      <c r="K62" s="30">
        <v>43.002383370047511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2.1582524135285619E-3</v>
      </c>
      <c r="D63" s="7">
        <v>1.0736693474059988E-2</v>
      </c>
      <c r="E63" s="7">
        <v>0.98926330652593997</v>
      </c>
      <c r="F63" s="32">
        <v>96597.843749044361</v>
      </c>
      <c r="G63" s="32">
        <v>1037.141438588631</v>
      </c>
      <c r="H63" s="32">
        <v>480546.86842350918</v>
      </c>
      <c r="I63" s="33">
        <v>3700769.714475167</v>
      </c>
      <c r="J63" s="31">
        <v>0.9909652812986034</v>
      </c>
      <c r="K63" s="30">
        <v>38.311100650337018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3.1862745335583943E-3</v>
      </c>
      <c r="D64" s="7">
        <v>1.5813080780540702E-2</v>
      </c>
      <c r="E64" s="7">
        <v>0.98418691921945933</v>
      </c>
      <c r="F64" s="32">
        <v>95560.70231045573</v>
      </c>
      <c r="G64" s="32">
        <v>1511.1091050804389</v>
      </c>
      <c r="H64" s="32">
        <v>474255.77713570395</v>
      </c>
      <c r="I64" s="33">
        <v>3220222.8460516576</v>
      </c>
      <c r="J64" s="31">
        <v>0.98690847511202417</v>
      </c>
      <c r="K64" s="30">
        <v>33.698191497063938</v>
      </c>
    </row>
    <row r="65" spans="1:11" ht="13.5" customHeight="1" x14ac:dyDescent="0.2">
      <c r="A65" s="9">
        <f t="shared" si="8"/>
        <v>60</v>
      </c>
      <c r="B65" s="8">
        <v>5</v>
      </c>
      <c r="C65" s="7">
        <v>4.7638843917975366E-3</v>
      </c>
      <c r="D65" s="7">
        <v>2.3556243342832052E-2</v>
      </c>
      <c r="E65" s="7">
        <v>0.97644375665716798</v>
      </c>
      <c r="F65" s="32">
        <v>94049.593205375291</v>
      </c>
      <c r="G65" s="32">
        <v>2215.4551038401842</v>
      </c>
      <c r="H65" s="32">
        <v>465052.23923039739</v>
      </c>
      <c r="I65" s="33">
        <v>2745967.0689159539</v>
      </c>
      <c r="J65" s="31">
        <v>0.98059372526594857</v>
      </c>
      <c r="K65" s="30">
        <v>29.197011654474775</v>
      </c>
    </row>
    <row r="66" spans="1:11" ht="13.5" customHeight="1" x14ac:dyDescent="0.2">
      <c r="A66" s="9">
        <f t="shared" si="8"/>
        <v>65</v>
      </c>
      <c r="B66" s="8">
        <v>5</v>
      </c>
      <c r="C66" s="7">
        <v>7.3277372079246514E-3</v>
      </c>
      <c r="D66" s="7">
        <v>3.602206865313419E-2</v>
      </c>
      <c r="E66" s="7">
        <v>0.96397793134686582</v>
      </c>
      <c r="F66" s="32">
        <v>91834.138101535107</v>
      </c>
      <c r="G66" s="32">
        <v>3308.0556273949041</v>
      </c>
      <c r="H66" s="32">
        <v>451442.99440997635</v>
      </c>
      <c r="I66" s="33">
        <v>2280914.8296855567</v>
      </c>
      <c r="J66" s="31">
        <v>0.97073609441609698</v>
      </c>
      <c r="K66" s="30">
        <v>24.837330396281345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1.1573256867799565E-2</v>
      </c>
      <c r="D67" s="7">
        <v>5.6342222877018538E-2</v>
      </c>
      <c r="E67" s="7">
        <v>0.94365777712298149</v>
      </c>
      <c r="F67" s="32">
        <v>88526.082474140203</v>
      </c>
      <c r="G67" s="32">
        <v>4987.7562691873318</v>
      </c>
      <c r="H67" s="32">
        <v>430972.57117526146</v>
      </c>
      <c r="I67" s="33">
        <v>1829471.8352755804</v>
      </c>
      <c r="J67" s="31">
        <v>0.95465557448406269</v>
      </c>
      <c r="K67" s="30">
        <v>20.665907539848458</v>
      </c>
    </row>
    <row r="68" spans="1:11" ht="13.5" customHeight="1" x14ac:dyDescent="0.2">
      <c r="A68" s="9">
        <f t="shared" si="8"/>
        <v>75</v>
      </c>
      <c r="B68" s="8">
        <v>5</v>
      </c>
      <c r="C68" s="7">
        <v>1.9128611136485119E-2</v>
      </c>
      <c r="D68" s="7">
        <v>9.1581523992858696E-2</v>
      </c>
      <c r="E68" s="7">
        <v>0.90841847600714132</v>
      </c>
      <c r="F68" s="32">
        <v>83538.326204952871</v>
      </c>
      <c r="G68" s="32">
        <v>7650.5672256621474</v>
      </c>
      <c r="H68" s="32">
        <v>399954.14047963853</v>
      </c>
      <c r="I68" s="33">
        <v>1398499.264100319</v>
      </c>
      <c r="J68" s="31">
        <v>0.92802690293947077</v>
      </c>
      <c r="K68" s="30">
        <v>16.740810208110251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3.3333670410499006E-2</v>
      </c>
      <c r="D69" s="7">
        <v>0.15452342253023418</v>
      </c>
      <c r="E69" s="7">
        <v>0.84547657746976579</v>
      </c>
      <c r="F69" s="32">
        <v>75887.758979290724</v>
      </c>
      <c r="G69" s="32">
        <v>11726.436245629513</v>
      </c>
      <c r="H69" s="32">
        <v>351789.52996235521</v>
      </c>
      <c r="I69" s="33">
        <v>998545.12362068053</v>
      </c>
      <c r="J69" s="31">
        <v>0.87957466708677479</v>
      </c>
      <c r="K69" s="30">
        <v>13.158184364004965</v>
      </c>
    </row>
    <row r="70" spans="1:11" ht="13.5" customHeight="1" x14ac:dyDescent="0.2">
      <c r="A70" s="9">
        <v>85</v>
      </c>
      <c r="B70" s="8">
        <v>5</v>
      </c>
      <c r="C70" s="7">
        <v>5.3933474788692225E-2</v>
      </c>
      <c r="D70" s="7">
        <v>0.23857333227909086</v>
      </c>
      <c r="E70" s="7">
        <v>0.76142666772090917</v>
      </c>
      <c r="F70" s="32">
        <v>64161.322733661211</v>
      </c>
      <c r="G70" s="32">
        <v>15307.180568003743</v>
      </c>
      <c r="H70" s="32">
        <v>283815.95341253758</v>
      </c>
      <c r="I70" s="33">
        <v>646755.59365832526</v>
      </c>
      <c r="J70" s="31">
        <v>0.8067777157634809</v>
      </c>
      <c r="K70" s="30">
        <v>10.080147448690537</v>
      </c>
    </row>
    <row r="71" spans="1:11" ht="13.5" customHeight="1" x14ac:dyDescent="0.2">
      <c r="A71" s="9">
        <v>90</v>
      </c>
      <c r="B71" s="8">
        <v>5</v>
      </c>
      <c r="C71" s="7">
        <v>8.9362584819338162E-2</v>
      </c>
      <c r="D71" s="7">
        <v>0.36601984642492236</v>
      </c>
      <c r="E71" s="7">
        <v>0.63398015357507764</v>
      </c>
      <c r="F71" s="32">
        <v>48854.142165657468</v>
      </c>
      <c r="G71" s="32">
        <v>17881.585612695271</v>
      </c>
      <c r="H71" s="32">
        <v>200101.48149637762</v>
      </c>
      <c r="I71" s="33">
        <v>362939.64024578762</v>
      </c>
      <c r="J71" s="31">
        <v>0.70503958318904747</v>
      </c>
      <c r="K71" s="30">
        <v>7.429045402437132</v>
      </c>
    </row>
    <row r="72" spans="1:11" ht="13.5" customHeight="1" x14ac:dyDescent="0.2">
      <c r="A72" s="9">
        <v>95</v>
      </c>
      <c r="B72" s="8">
        <v>5</v>
      </c>
      <c r="C72" s="7">
        <v>0.14801035283217984</v>
      </c>
      <c r="D72" s="7">
        <v>0.53449828720085268</v>
      </c>
      <c r="E72" s="7">
        <v>0.46550171279914732</v>
      </c>
      <c r="F72" s="32">
        <v>30972.556552962196</v>
      </c>
      <c r="G72" s="32">
        <v>16554.778427789839</v>
      </c>
      <c r="H72" s="32">
        <v>111848.78700046286</v>
      </c>
      <c r="I72" s="33">
        <v>162838.15874941001</v>
      </c>
      <c r="J72" s="31">
        <v>0.55896031435673121</v>
      </c>
      <c r="K72" s="30">
        <v>5.2574981490779216</v>
      </c>
    </row>
    <row r="73" spans="1:11" ht="13.5" customHeight="1" x14ac:dyDescent="0.2">
      <c r="A73" s="9" t="s">
        <v>3</v>
      </c>
      <c r="B73" s="34" t="s">
        <v>10</v>
      </c>
      <c r="C73" s="7">
        <v>0.28276045831982743</v>
      </c>
      <c r="D73" s="7">
        <v>1</v>
      </c>
      <c r="E73" s="7">
        <v>0</v>
      </c>
      <c r="F73" s="32">
        <v>14417.778125172359</v>
      </c>
      <c r="G73" s="32">
        <v>14417.778125172359</v>
      </c>
      <c r="H73" s="32">
        <v>50989.37174894716</v>
      </c>
      <c r="I73" s="33">
        <v>50989.37174894716</v>
      </c>
      <c r="J73" s="31">
        <v>0.31312913472212728</v>
      </c>
      <c r="K73" s="30">
        <v>3.5365623819611667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0.11479902957879695</v>
      </c>
      <c r="E75" s="40" t="s">
        <v>6</v>
      </c>
      <c r="F75" s="17" t="s">
        <v>8</v>
      </c>
      <c r="G75" s="18">
        <f>+(H29-F30)/G29</f>
        <v>0.10198916027983712</v>
      </c>
      <c r="H75" s="40" t="s">
        <v>7</v>
      </c>
      <c r="I75" s="15" t="s">
        <v>8</v>
      </c>
      <c r="J75" s="16">
        <f>(H52-F53)/G52</f>
        <v>0.12824965494765148</v>
      </c>
      <c r="K75" s="2"/>
    </row>
    <row r="76" spans="1:11" ht="15.75" x14ac:dyDescent="0.2">
      <c r="B76" s="39"/>
      <c r="C76" s="19" t="s">
        <v>9</v>
      </c>
      <c r="D76" s="16">
        <f>+G76*0.5122+J76*0.4878</f>
        <v>1.4038005729511438</v>
      </c>
      <c r="E76" s="41"/>
      <c r="F76" s="20" t="s">
        <v>9</v>
      </c>
      <c r="G76" s="18">
        <f>+(H30-4*F31)/G30</f>
        <v>1.3952095358645411</v>
      </c>
      <c r="H76" s="41"/>
      <c r="I76" s="19" t="s">
        <v>9</v>
      </c>
      <c r="J76" s="16">
        <f>(H53-4*F54)/G53</f>
        <v>1.412821338010098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40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3.4014874637597458E-3</v>
      </c>
      <c r="D6" s="7">
        <f t="shared" si="0"/>
        <v>3.3911151288284914E-3</v>
      </c>
      <c r="E6" s="7">
        <f t="shared" si="0"/>
        <v>0.99660888487117161</v>
      </c>
      <c r="F6" s="32">
        <f t="shared" si="0"/>
        <v>100000</v>
      </c>
      <c r="G6" s="32">
        <f t="shared" si="0"/>
        <v>339.11151288284918</v>
      </c>
      <c r="H6" s="32">
        <f t="shared" si="0"/>
        <v>99697.998595376441</v>
      </c>
      <c r="I6" s="33">
        <f t="shared" si="0"/>
        <v>8533807.7708864324</v>
      </c>
      <c r="J6" s="31"/>
      <c r="K6" s="30">
        <f t="shared" ref="K6:K27" si="1">+K29*0.5122+K52*0.4878</f>
        <v>85.338077708864319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5.3112009615712864E-4</v>
      </c>
      <c r="D7" s="7">
        <f t="shared" si="0"/>
        <v>2.1215290562213332E-3</v>
      </c>
      <c r="E7" s="7">
        <f t="shared" si="0"/>
        <v>0.99787847094377868</v>
      </c>
      <c r="F7" s="32">
        <f t="shared" si="0"/>
        <v>99660.888487117161</v>
      </c>
      <c r="G7" s="32">
        <f t="shared" si="0"/>
        <v>211.43950523168627</v>
      </c>
      <c r="H7" s="32">
        <f t="shared" si="0"/>
        <v>398094.25679184019</v>
      </c>
      <c r="I7" s="33">
        <f t="shared" si="0"/>
        <v>8434109.7722910568</v>
      </c>
      <c r="J7" s="31">
        <f t="shared" ref="J7:J27" si="2">+J30*0.5122+J53*0.4878</f>
        <v>0.99558451077443322</v>
      </c>
      <c r="K7" s="30">
        <f t="shared" si="1"/>
        <v>84.627610115487727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1.2056496983068986E-4</v>
      </c>
      <c r="D8" s="7">
        <f t="shared" si="0"/>
        <v>6.0262293741357507E-4</v>
      </c>
      <c r="E8" s="7">
        <f t="shared" si="0"/>
        <v>0.99939737706258636</v>
      </c>
      <c r="F8" s="32">
        <f t="shared" si="0"/>
        <v>99449.448981885464</v>
      </c>
      <c r="G8" s="32">
        <f t="shared" si="0"/>
        <v>59.931475173564614</v>
      </c>
      <c r="H8" s="32">
        <f t="shared" si="0"/>
        <v>497083.76140708535</v>
      </c>
      <c r="I8" s="33">
        <f t="shared" si="0"/>
        <v>8036015.5154992156</v>
      </c>
      <c r="J8" s="31">
        <f t="shared" si="2"/>
        <v>0.99857675843683325</v>
      </c>
      <c r="K8" s="30">
        <f t="shared" si="1"/>
        <v>80.80485342051783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1.8000316288818173E-4</v>
      </c>
      <c r="D9" s="7">
        <f t="shared" si="0"/>
        <v>8.9966922150046789E-4</v>
      </c>
      <c r="E9" s="7">
        <f t="shared" si="0"/>
        <v>0.99910033077849947</v>
      </c>
      <c r="F9" s="32">
        <f t="shared" si="0"/>
        <v>99389.517506711913</v>
      </c>
      <c r="G9" s="32">
        <f t="shared" si="0"/>
        <v>89.417835027595359</v>
      </c>
      <c r="H9" s="32">
        <f t="shared" si="0"/>
        <v>496757.34001931746</v>
      </c>
      <c r="I9" s="33">
        <f t="shared" si="0"/>
        <v>7538931.7540921308</v>
      </c>
      <c r="J9" s="31">
        <f t="shared" si="2"/>
        <v>0.99934333278429466</v>
      </c>
      <c r="K9" s="30">
        <f t="shared" si="1"/>
        <v>75.85233929789058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4.1069434258026187E-4</v>
      </c>
      <c r="D10" s="7">
        <f t="shared" si="0"/>
        <v>2.0514854101250698E-3</v>
      </c>
      <c r="E10" s="7">
        <f t="shared" si="0"/>
        <v>0.99794851458987488</v>
      </c>
      <c r="F10" s="32">
        <f t="shared" si="0"/>
        <v>99300.099671684307</v>
      </c>
      <c r="G10" s="32">
        <f t="shared" si="0"/>
        <v>203.71396914360582</v>
      </c>
      <c r="H10" s="32">
        <f t="shared" si="0"/>
        <v>496045.8016842478</v>
      </c>
      <c r="I10" s="33">
        <f t="shared" si="0"/>
        <v>7042174.4140728135</v>
      </c>
      <c r="J10" s="31">
        <f t="shared" si="2"/>
        <v>0.99856763601773135</v>
      </c>
      <c r="K10" s="30">
        <f t="shared" si="1"/>
        <v>70.918136814805962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6.6860777830297599E-4</v>
      </c>
      <c r="D11" s="7">
        <f t="shared" si="0"/>
        <v>3.3369395861760883E-3</v>
      </c>
      <c r="E11" s="7">
        <f t="shared" si="0"/>
        <v>0.99666306041382391</v>
      </c>
      <c r="F11" s="32">
        <f t="shared" si="0"/>
        <v>99096.385702540691</v>
      </c>
      <c r="G11" s="32">
        <f t="shared" si="0"/>
        <v>330.61097576566146</v>
      </c>
      <c r="H11" s="32">
        <f t="shared" si="0"/>
        <v>494698.81568993471</v>
      </c>
      <c r="I11" s="33">
        <f t="shared" si="0"/>
        <v>6546128.6123885652</v>
      </c>
      <c r="J11" s="31">
        <f t="shared" si="2"/>
        <v>0.99728438811685416</v>
      </c>
      <c r="K11" s="30">
        <f t="shared" si="1"/>
        <v>66.057409892007144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8.4690012560530398E-4</v>
      </c>
      <c r="D12" s="7">
        <f t="shared" si="0"/>
        <v>4.2243643871580474E-3</v>
      </c>
      <c r="E12" s="7">
        <f t="shared" si="0"/>
        <v>0.99577563561284199</v>
      </c>
      <c r="F12" s="32">
        <f t="shared" si="0"/>
        <v>98765.774726775038</v>
      </c>
      <c r="G12" s="32">
        <f t="shared" si="0"/>
        <v>416.9149689474275</v>
      </c>
      <c r="H12" s="32">
        <f t="shared" si="0"/>
        <v>492812.90551081044</v>
      </c>
      <c r="I12" s="33">
        <f t="shared" si="0"/>
        <v>6051429.7966986299</v>
      </c>
      <c r="J12" s="31">
        <f t="shared" si="2"/>
        <v>0.99618601637883653</v>
      </c>
      <c r="K12" s="30">
        <f t="shared" si="1"/>
        <v>61.267856967320142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9.6124420964173386E-4</v>
      </c>
      <c r="D13" s="7">
        <f t="shared" si="0"/>
        <v>4.7935600986625457E-3</v>
      </c>
      <c r="E13" s="7">
        <f t="shared" si="0"/>
        <v>0.99520643990133739</v>
      </c>
      <c r="F13" s="32">
        <f t="shared" si="0"/>
        <v>98348.859757827609</v>
      </c>
      <c r="G13" s="32">
        <f t="shared" si="0"/>
        <v>470.88318823689974</v>
      </c>
      <c r="H13" s="32">
        <f t="shared" si="0"/>
        <v>490585.95335508429</v>
      </c>
      <c r="I13" s="33">
        <f t="shared" si="0"/>
        <v>5558616.8911878197</v>
      </c>
      <c r="J13" s="31">
        <f t="shared" si="2"/>
        <v>0.99547664270224945</v>
      </c>
      <c r="K13" s="30">
        <f t="shared" si="1"/>
        <v>56.514608663692059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1.0887498358191055E-3</v>
      </c>
      <c r="D14" s="7">
        <f t="shared" si="0"/>
        <v>5.4283618055415636E-3</v>
      </c>
      <c r="E14" s="7">
        <f t="shared" si="0"/>
        <v>0.99457163819445837</v>
      </c>
      <c r="F14" s="32">
        <f t="shared" si="0"/>
        <v>97877.976569590712</v>
      </c>
      <c r="G14" s="32">
        <f t="shared" si="0"/>
        <v>530.62372119458803</v>
      </c>
      <c r="H14" s="32">
        <f t="shared" si="0"/>
        <v>488095.50728516944</v>
      </c>
      <c r="I14" s="33">
        <f t="shared" si="0"/>
        <v>5068030.9378327355</v>
      </c>
      <c r="J14" s="31">
        <f t="shared" si="2"/>
        <v>0.99491706343576669</v>
      </c>
      <c r="K14" s="30">
        <f t="shared" si="1"/>
        <v>51.772544797881125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1.3316293379573301E-3</v>
      </c>
      <c r="D15" s="7">
        <f t="shared" si="0"/>
        <v>6.6359988866566376E-3</v>
      </c>
      <c r="E15" s="7">
        <f t="shared" si="0"/>
        <v>0.99336400111334333</v>
      </c>
      <c r="F15" s="32">
        <f t="shared" si="0"/>
        <v>97347.352848396127</v>
      </c>
      <c r="G15" s="32">
        <f t="shared" si="0"/>
        <v>645.15675909022684</v>
      </c>
      <c r="H15" s="32">
        <f t="shared" si="0"/>
        <v>485183.71486599039</v>
      </c>
      <c r="I15" s="33">
        <f t="shared" si="0"/>
        <v>4579935.4305475652</v>
      </c>
      <c r="J15" s="31">
        <f t="shared" si="2"/>
        <v>0.99402658370828689</v>
      </c>
      <c r="K15" s="30">
        <f t="shared" si="1"/>
        <v>47.039476299498801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1.7498440971033132E-3</v>
      </c>
      <c r="D16" s="7">
        <f t="shared" si="4"/>
        <v>8.7118163668317913E-3</v>
      </c>
      <c r="E16" s="7">
        <f t="shared" si="4"/>
        <v>0.99128818363316817</v>
      </c>
      <c r="F16" s="32">
        <f t="shared" si="4"/>
        <v>96702.196089305886</v>
      </c>
      <c r="G16" s="32">
        <f t="shared" si="4"/>
        <v>841.29736608937151</v>
      </c>
      <c r="H16" s="32">
        <f t="shared" si="4"/>
        <v>481508.48311640171</v>
      </c>
      <c r="I16" s="33">
        <f t="shared" si="4"/>
        <v>4094751.7156815757</v>
      </c>
      <c r="J16" s="31">
        <f t="shared" si="2"/>
        <v>0.9924150533420002</v>
      </c>
      <c r="K16" s="30">
        <f t="shared" si="1"/>
        <v>42.334861097606158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2.4635557153466874E-3</v>
      </c>
      <c r="D17" s="7">
        <f t="shared" si="4"/>
        <v>1.2244572141285211E-2</v>
      </c>
      <c r="E17" s="7">
        <f t="shared" si="4"/>
        <v>0.98775542785871484</v>
      </c>
      <c r="F17" s="32">
        <f t="shared" si="4"/>
        <v>95860.898723216524</v>
      </c>
      <c r="G17" s="32">
        <f t="shared" si="4"/>
        <v>1171.9156654863043</v>
      </c>
      <c r="H17" s="32">
        <f t="shared" si="4"/>
        <v>476540.21213907143</v>
      </c>
      <c r="I17" s="33">
        <f t="shared" si="4"/>
        <v>3613243.2325651739</v>
      </c>
      <c r="J17" s="31">
        <f t="shared" si="2"/>
        <v>0.98966666483780874</v>
      </c>
      <c r="K17" s="30">
        <f t="shared" si="1"/>
        <v>37.682204063189062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3.6061104279444993E-3</v>
      </c>
      <c r="D18" s="7">
        <f t="shared" si="4"/>
        <v>1.7875091534000107E-2</v>
      </c>
      <c r="E18" s="7">
        <f t="shared" si="4"/>
        <v>0.98212490846599976</v>
      </c>
      <c r="F18" s="32">
        <f t="shared" si="4"/>
        <v>94688.98305773022</v>
      </c>
      <c r="G18" s="32">
        <f t="shared" si="4"/>
        <v>1689.4381485659787</v>
      </c>
      <c r="H18" s="32">
        <f t="shared" si="4"/>
        <v>469475.10987982177</v>
      </c>
      <c r="I18" s="33">
        <f t="shared" si="4"/>
        <v>3136703.0204261029</v>
      </c>
      <c r="J18" s="31">
        <f t="shared" si="2"/>
        <v>0.98514884432225835</v>
      </c>
      <c r="K18" s="30">
        <f t="shared" si="1"/>
        <v>33.114406176114457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5.4188919386252733E-3</v>
      </c>
      <c r="D19" s="7">
        <f t="shared" si="4"/>
        <v>2.6745335513463274E-2</v>
      </c>
      <c r="E19" s="7">
        <f t="shared" si="4"/>
        <v>0.97325466448653675</v>
      </c>
      <c r="F19" s="32">
        <f t="shared" si="4"/>
        <v>92999.544909164251</v>
      </c>
      <c r="G19" s="32">
        <f t="shared" si="4"/>
        <v>2481.3983299044862</v>
      </c>
      <c r="H19" s="32">
        <f t="shared" si="4"/>
        <v>459179.86116265308</v>
      </c>
      <c r="I19" s="33">
        <f t="shared" si="4"/>
        <v>2667227.9105462809</v>
      </c>
      <c r="J19" s="31">
        <f t="shared" si="2"/>
        <v>0.97802477087732065</v>
      </c>
      <c r="K19" s="30">
        <f t="shared" si="1"/>
        <v>28.666020423910894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8.3202674556696419E-3</v>
      </c>
      <c r="D20" s="7">
        <f t="shared" si="4"/>
        <v>4.0785747863249192E-2</v>
      </c>
      <c r="E20" s="7">
        <f t="shared" si="4"/>
        <v>0.95921425213675082</v>
      </c>
      <c r="F20" s="32">
        <f t="shared" si="4"/>
        <v>90518.146579259745</v>
      </c>
      <c r="G20" s="32">
        <f t="shared" si="4"/>
        <v>3680.5653887393441</v>
      </c>
      <c r="H20" s="32">
        <f t="shared" si="4"/>
        <v>443976.47773202788</v>
      </c>
      <c r="I20" s="33">
        <f t="shared" si="4"/>
        <v>2208048.0493836282</v>
      </c>
      <c r="J20" s="31">
        <f t="shared" si="2"/>
        <v>0.96680053050313441</v>
      </c>
      <c r="K20" s="30">
        <f t="shared" si="1"/>
        <v>24.376839743843441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1.3061416383477707E-2</v>
      </c>
      <c r="D21" s="7">
        <f t="shared" si="4"/>
        <v>6.3319624091826676E-2</v>
      </c>
      <c r="E21" s="7">
        <f t="shared" si="4"/>
        <v>0.93668037590817332</v>
      </c>
      <c r="F21" s="32">
        <f t="shared" si="4"/>
        <v>86837.581190520403</v>
      </c>
      <c r="G21" s="32">
        <f t="shared" si="4"/>
        <v>5476.7122421597205</v>
      </c>
      <c r="H21" s="32">
        <f t="shared" si="4"/>
        <v>421347.14510740631</v>
      </c>
      <c r="I21" s="33">
        <f t="shared" si="4"/>
        <v>1764071.5716515998</v>
      </c>
      <c r="J21" s="31">
        <f t="shared" si="2"/>
        <v>0.9488521899870197</v>
      </c>
      <c r="K21" s="30">
        <f t="shared" si="1"/>
        <v>20.295070539392569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2.0992601211871714E-2</v>
      </c>
      <c r="D22" s="7">
        <f t="shared" si="4"/>
        <v>9.9960788420780711E-2</v>
      </c>
      <c r="E22" s="7">
        <f t="shared" si="4"/>
        <v>0.90003921157921929</v>
      </c>
      <c r="F22" s="32">
        <f t="shared" si="4"/>
        <v>81360.868948360701</v>
      </c>
      <c r="G22" s="32">
        <f t="shared" si="4"/>
        <v>8095.4552971505163</v>
      </c>
      <c r="H22" s="32">
        <f t="shared" si="4"/>
        <v>387858.3334435196</v>
      </c>
      <c r="I22" s="33">
        <f t="shared" si="4"/>
        <v>1342724.4265441936</v>
      </c>
      <c r="J22" s="31">
        <f t="shared" si="2"/>
        <v>0.92017370514247354</v>
      </c>
      <c r="K22" s="30">
        <f t="shared" si="1"/>
        <v>16.481171686110851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3.5038280041970155E-2</v>
      </c>
      <c r="D23" s="7">
        <f t="shared" si="4"/>
        <v>0.16163146052959051</v>
      </c>
      <c r="E23" s="7">
        <f t="shared" si="4"/>
        <v>0.83836853947040946</v>
      </c>
      <c r="F23" s="32">
        <f t="shared" si="4"/>
        <v>73265.413651210169</v>
      </c>
      <c r="G23" s="32">
        <f t="shared" si="4"/>
        <v>11790.237992576751</v>
      </c>
      <c r="H23" s="32">
        <f t="shared" si="4"/>
        <v>338356.18001122685</v>
      </c>
      <c r="I23" s="33">
        <f t="shared" si="4"/>
        <v>954866.09310067398</v>
      </c>
      <c r="J23" s="31">
        <f t="shared" si="2"/>
        <v>0.8718003383975681</v>
      </c>
      <c r="K23" s="30">
        <f t="shared" si="1"/>
        <v>13.009812027693428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5.589591569377049E-2</v>
      </c>
      <c r="D24" s="7">
        <f t="shared" si="4"/>
        <v>0.24592537049835128</v>
      </c>
      <c r="E24" s="7">
        <f t="shared" si="4"/>
        <v>0.75407462950164872</v>
      </c>
      <c r="F24" s="32">
        <f t="shared" si="4"/>
        <v>61475.175658633423</v>
      </c>
      <c r="G24" s="32">
        <f t="shared" si="4"/>
        <v>15047.298225621918</v>
      </c>
      <c r="H24" s="32">
        <f t="shared" si="4"/>
        <v>270882.72436429351</v>
      </c>
      <c r="I24" s="33">
        <f t="shared" si="4"/>
        <v>616509.91308944719</v>
      </c>
      <c r="J24" s="31">
        <f t="shared" si="2"/>
        <v>0.79969106906665777</v>
      </c>
      <c r="K24" s="30">
        <f t="shared" si="1"/>
        <v>10.005930451495741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9.0579227232825563E-2</v>
      </c>
      <c r="D25" s="7">
        <f t="shared" si="4"/>
        <v>0.36952215062754468</v>
      </c>
      <c r="E25" s="7">
        <f t="shared" si="4"/>
        <v>0.63047784937245532</v>
      </c>
      <c r="F25" s="32">
        <f t="shared" si="4"/>
        <v>46427.877433011505</v>
      </c>
      <c r="G25" s="32">
        <f t="shared" si="4"/>
        <v>17085.148196869726</v>
      </c>
      <c r="H25" s="32">
        <f t="shared" si="4"/>
        <v>189747.4381788274</v>
      </c>
      <c r="I25" s="33">
        <f t="shared" si="4"/>
        <v>345627.18872515374</v>
      </c>
      <c r="J25" s="31">
        <f t="shared" si="2"/>
        <v>0.69913912529817834</v>
      </c>
      <c r="K25" s="30">
        <f t="shared" si="1"/>
        <v>7.4247704950851769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0.14704894015122641</v>
      </c>
      <c r="D26" s="7">
        <f t="shared" si="5"/>
        <v>0.53148187577059702</v>
      </c>
      <c r="E26" s="7">
        <f t="shared" si="5"/>
        <v>0.46851812422940298</v>
      </c>
      <c r="F26" s="32">
        <f t="shared" si="5"/>
        <v>29342.729236141779</v>
      </c>
      <c r="G26" s="32">
        <f t="shared" si="5"/>
        <v>15549.164051118576</v>
      </c>
      <c r="H26" s="32">
        <f t="shared" si="5"/>
        <v>106258.4292790516</v>
      </c>
      <c r="I26" s="33">
        <f t="shared" si="5"/>
        <v>155879.75054632637</v>
      </c>
      <c r="J26" s="31">
        <f t="shared" si="2"/>
        <v>0.55844676195911691</v>
      </c>
      <c r="K26" s="30">
        <f t="shared" si="1"/>
        <v>5.2979011931072577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0.27880757558489289</v>
      </c>
      <c r="D27" s="7">
        <f t="shared" si="6"/>
        <v>1</v>
      </c>
      <c r="E27" s="7">
        <f t="shared" si="6"/>
        <v>0</v>
      </c>
      <c r="F27" s="32">
        <f t="shared" si="6"/>
        <v>13793.565185023203</v>
      </c>
      <c r="G27" s="32">
        <f t="shared" si="6"/>
        <v>13793.565185023203</v>
      </c>
      <c r="H27" s="32">
        <f t="shared" si="6"/>
        <v>49621.321267274747</v>
      </c>
      <c r="I27" s="33">
        <f t="shared" si="6"/>
        <v>49621.321267274747</v>
      </c>
      <c r="J27" s="31">
        <f t="shared" si="2"/>
        <v>0.31728657563764784</v>
      </c>
      <c r="K27" s="30">
        <f t="shared" si="1"/>
        <v>3.587903842537111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3.7043386029252802E-3</v>
      </c>
      <c r="D29" s="7">
        <v>3.6919889494808739E-3</v>
      </c>
      <c r="E29" s="7">
        <v>0.99630801105051914</v>
      </c>
      <c r="F29" s="32">
        <v>100000</v>
      </c>
      <c r="G29" s="32">
        <v>369.1988949480874</v>
      </c>
      <c r="H29" s="32">
        <v>99666.616506529565</v>
      </c>
      <c r="I29" s="33">
        <v>8383095.9446614617</v>
      </c>
      <c r="J29" s="31"/>
      <c r="K29" s="30">
        <v>83.830959446614614</v>
      </c>
    </row>
    <row r="30" spans="1:11" ht="13.5" customHeight="1" x14ac:dyDescent="0.2">
      <c r="A30" s="6">
        <v>1</v>
      </c>
      <c r="B30" s="8">
        <v>4</v>
      </c>
      <c r="C30" s="7">
        <v>4.8323718037882176E-4</v>
      </c>
      <c r="D30" s="7">
        <v>1.9305165484037089E-3</v>
      </c>
      <c r="E30" s="7">
        <v>0.9980694834515963</v>
      </c>
      <c r="F30" s="32">
        <v>99630.801105051913</v>
      </c>
      <c r="G30" s="32">
        <v>192.33891026402125</v>
      </c>
      <c r="H30" s="32">
        <v>398021.75427238847</v>
      </c>
      <c r="I30" s="33">
        <v>8283429.3281549318</v>
      </c>
      <c r="J30" s="31">
        <v>0.99537674155783606</v>
      </c>
      <c r="K30" s="30">
        <v>83.141249857268377</v>
      </c>
    </row>
    <row r="31" spans="1:11" ht="13.5" customHeight="1" x14ac:dyDescent="0.2">
      <c r="A31" s="6">
        <v>5</v>
      </c>
      <c r="B31" s="8">
        <v>5</v>
      </c>
      <c r="C31" s="7">
        <v>1.039788320101344E-4</v>
      </c>
      <c r="D31" s="7">
        <v>5.1974544151777108E-4</v>
      </c>
      <c r="E31" s="7">
        <v>0.99948025455848222</v>
      </c>
      <c r="F31" s="32">
        <v>99438.462194787891</v>
      </c>
      <c r="G31" s="32">
        <v>51.682687437278219</v>
      </c>
      <c r="H31" s="32">
        <v>497050.08642760012</v>
      </c>
      <c r="I31" s="33">
        <v>7885407.5738825435</v>
      </c>
      <c r="J31" s="31">
        <v>0.99871750197755482</v>
      </c>
      <c r="K31" s="30">
        <v>79.299371690161365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1.6989223529411293E-4</v>
      </c>
      <c r="D32" s="7">
        <v>8.4916860442304978E-4</v>
      </c>
      <c r="E32" s="7">
        <v>0.99915083139557692</v>
      </c>
      <c r="F32" s="32">
        <v>99386.779507350613</v>
      </c>
      <c r="G32" s="32">
        <v>84.396132852358278</v>
      </c>
      <c r="H32" s="32">
        <v>496762.74319573183</v>
      </c>
      <c r="I32" s="33">
        <v>7388357.4874549434</v>
      </c>
      <c r="J32" s="31">
        <v>0.99942190286308275</v>
      </c>
      <c r="K32" s="30">
        <v>74.339439552003014</v>
      </c>
    </row>
    <row r="33" spans="1:11" ht="13.5" customHeight="1" x14ac:dyDescent="0.2">
      <c r="A33" s="9">
        <f t="shared" si="7"/>
        <v>15</v>
      </c>
      <c r="B33" s="8">
        <v>5</v>
      </c>
      <c r="C33" s="7">
        <v>5.1624597261111375E-4</v>
      </c>
      <c r="D33" s="7">
        <v>2.5783734620973961E-3</v>
      </c>
      <c r="E33" s="7">
        <v>0.99742162653790256</v>
      </c>
      <c r="F33" s="32">
        <v>99302.383374498255</v>
      </c>
      <c r="G33" s="32">
        <v>256.03863001582795</v>
      </c>
      <c r="H33" s="32">
        <v>495962.47447861632</v>
      </c>
      <c r="I33" s="33">
        <v>6891594.7442592112</v>
      </c>
      <c r="J33" s="31">
        <v>0.99838903233369058</v>
      </c>
      <c r="K33" s="30">
        <v>69.400094036706022</v>
      </c>
    </row>
    <row r="34" spans="1:11" ht="13.5" customHeight="1" x14ac:dyDescent="0.2">
      <c r="A34" s="9">
        <f t="shared" si="7"/>
        <v>20</v>
      </c>
      <c r="B34" s="8">
        <v>5</v>
      </c>
      <c r="C34" s="7">
        <v>9.2700925917354982E-4</v>
      </c>
      <c r="D34" s="7">
        <v>4.6249361442628921E-3</v>
      </c>
      <c r="E34" s="7">
        <v>0.99537506385573715</v>
      </c>
      <c r="F34" s="32">
        <v>99046.344744482427</v>
      </c>
      <c r="G34" s="32">
        <v>458.08301976587973</v>
      </c>
      <c r="H34" s="32">
        <v>494151.50413305615</v>
      </c>
      <c r="I34" s="33">
        <v>6395632.2697805949</v>
      </c>
      <c r="J34" s="31">
        <v>0.99634857385639108</v>
      </c>
      <c r="K34" s="30">
        <v>64.572118095623878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1.1783720073849095E-3</v>
      </c>
      <c r="D35" s="7">
        <v>5.8749287770852128E-3</v>
      </c>
      <c r="E35" s="7">
        <v>0.99412507122291482</v>
      </c>
      <c r="F35" s="32">
        <v>98588.261724716547</v>
      </c>
      <c r="G35" s="32">
        <v>579.1990158893459</v>
      </c>
      <c r="H35" s="32">
        <v>491524.75810650631</v>
      </c>
      <c r="I35" s="33">
        <v>5901480.7656475389</v>
      </c>
      <c r="J35" s="31">
        <v>0.99468433060593786</v>
      </c>
      <c r="K35" s="30">
        <v>59.859872386491318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1.2755203555054636E-3</v>
      </c>
      <c r="D36" s="7">
        <v>6.3574368864293936E-3</v>
      </c>
      <c r="E36" s="7">
        <v>0.99364256311357058</v>
      </c>
      <c r="F36" s="32">
        <v>98009.062708827201</v>
      </c>
      <c r="G36" s="32">
        <v>623.08643046946963</v>
      </c>
      <c r="H36" s="32">
        <v>488495.87368799985</v>
      </c>
      <c r="I36" s="33">
        <v>5409956.0075410325</v>
      </c>
      <c r="J36" s="31">
        <v>0.99383777852783128</v>
      </c>
      <c r="K36" s="30">
        <v>55.198528156659783</v>
      </c>
    </row>
    <row r="37" spans="1:11" ht="13.5" customHeight="1" x14ac:dyDescent="0.2">
      <c r="A37" s="9">
        <f t="shared" si="7"/>
        <v>35</v>
      </c>
      <c r="B37" s="8">
        <v>5</v>
      </c>
      <c r="C37" s="7">
        <v>1.3586226416067162E-3</v>
      </c>
      <c r="D37" s="7">
        <v>6.7704726696268544E-3</v>
      </c>
      <c r="E37" s="7">
        <v>0.99322952733037317</v>
      </c>
      <c r="F37" s="32">
        <v>97385.976278357732</v>
      </c>
      <c r="G37" s="32">
        <v>659.34909079755016</v>
      </c>
      <c r="H37" s="32">
        <v>485307.0091764403</v>
      </c>
      <c r="I37" s="33">
        <v>4921460.1338530323</v>
      </c>
      <c r="J37" s="31">
        <v>0.99347207482535205</v>
      </c>
      <c r="K37" s="30">
        <v>50.535614283786131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1.5911138767516597E-3</v>
      </c>
      <c r="D38" s="7">
        <v>7.9250425865952587E-3</v>
      </c>
      <c r="E38" s="7">
        <v>0.99207495741340479</v>
      </c>
      <c r="F38" s="32">
        <v>96726.627187560181</v>
      </c>
      <c r="G38" s="32">
        <v>766.56263971913722</v>
      </c>
      <c r="H38" s="32">
        <v>481777.35793751862</v>
      </c>
      <c r="I38" s="33">
        <v>4436153.1246765917</v>
      </c>
      <c r="J38" s="31">
        <v>0.99272697246859998</v>
      </c>
      <c r="K38" s="30">
        <v>45.862791391191159</v>
      </c>
    </row>
    <row r="39" spans="1:11" ht="13.5" customHeight="1" x14ac:dyDescent="0.2">
      <c r="A39" s="9">
        <f t="shared" si="7"/>
        <v>45</v>
      </c>
      <c r="B39" s="8">
        <v>5</v>
      </c>
      <c r="C39" s="7">
        <v>2.0486058726583035E-3</v>
      </c>
      <c r="D39" s="7">
        <v>1.0193245399011695E-2</v>
      </c>
      <c r="E39" s="7">
        <v>0.98980675460098833</v>
      </c>
      <c r="F39" s="32">
        <v>95960.064547841044</v>
      </c>
      <c r="G39" s="32">
        <v>978.144486441146</v>
      </c>
      <c r="H39" s="32">
        <v>477468.36006668775</v>
      </c>
      <c r="I39" s="33">
        <v>3954375.7667390732</v>
      </c>
      <c r="J39" s="31">
        <v>0.99105603906070294</v>
      </c>
      <c r="K39" s="30">
        <v>41.208556761314107</v>
      </c>
    </row>
    <row r="40" spans="1:11" ht="13.5" customHeight="1" x14ac:dyDescent="0.2">
      <c r="A40" s="9">
        <f t="shared" si="7"/>
        <v>50</v>
      </c>
      <c r="B40" s="8">
        <v>5</v>
      </c>
      <c r="C40" s="7">
        <v>2.871316401886355E-3</v>
      </c>
      <c r="D40" s="7">
        <v>1.425988531904859E-2</v>
      </c>
      <c r="E40" s="7">
        <v>0.98574011468095146</v>
      </c>
      <c r="F40" s="32">
        <v>94981.920061399898</v>
      </c>
      <c r="G40" s="32">
        <v>1354.431287458603</v>
      </c>
      <c r="H40" s="32">
        <v>471710.91509413201</v>
      </c>
      <c r="I40" s="33">
        <v>3476907.4066723855</v>
      </c>
      <c r="J40" s="31">
        <v>0.98794172461657648</v>
      </c>
      <c r="K40" s="30">
        <v>36.605992008003014</v>
      </c>
    </row>
    <row r="41" spans="1:11" ht="13.5" customHeight="1" x14ac:dyDescent="0.2">
      <c r="A41" s="9">
        <f t="shared" si="7"/>
        <v>55</v>
      </c>
      <c r="B41" s="8">
        <v>5</v>
      </c>
      <c r="C41" s="7">
        <v>4.178406995572711E-3</v>
      </c>
      <c r="D41" s="7">
        <v>2.0688761777982456E-2</v>
      </c>
      <c r="E41" s="7">
        <v>0.97931123822201749</v>
      </c>
      <c r="F41" s="32">
        <v>93627.488773941295</v>
      </c>
      <c r="G41" s="32">
        <v>1937.0368111147982</v>
      </c>
      <c r="H41" s="32">
        <v>463582.60771801608</v>
      </c>
      <c r="I41" s="33">
        <v>3005196.4915782535</v>
      </c>
      <c r="J41" s="31">
        <v>0.98276845602673002</v>
      </c>
      <c r="K41" s="30">
        <v>32.097373655232218</v>
      </c>
    </row>
    <row r="42" spans="1:11" ht="13.5" customHeight="1" x14ac:dyDescent="0.2">
      <c r="A42" s="9">
        <f t="shared" si="7"/>
        <v>60</v>
      </c>
      <c r="B42" s="8">
        <v>5</v>
      </c>
      <c r="C42" s="7">
        <v>6.3000508065104831E-3</v>
      </c>
      <c r="D42" s="7">
        <v>3.1041720751107994E-2</v>
      </c>
      <c r="E42" s="7">
        <v>0.968958279248892</v>
      </c>
      <c r="F42" s="32">
        <v>91690.451962826497</v>
      </c>
      <c r="G42" s="32">
        <v>2846.229405372942</v>
      </c>
      <c r="H42" s="32">
        <v>451778.80191563594</v>
      </c>
      <c r="I42" s="33">
        <v>2541613.8838602374</v>
      </c>
      <c r="J42" s="31">
        <v>0.97453785882847432</v>
      </c>
      <c r="K42" s="30">
        <v>27.719504369884319</v>
      </c>
    </row>
    <row r="43" spans="1:11" ht="13.5" customHeight="1" x14ac:dyDescent="0.2">
      <c r="A43" s="9">
        <f t="shared" si="7"/>
        <v>65</v>
      </c>
      <c r="B43" s="8">
        <v>5</v>
      </c>
      <c r="C43" s="7">
        <v>9.654954271552928E-3</v>
      </c>
      <c r="D43" s="7">
        <v>4.7206187399358418E-2</v>
      </c>
      <c r="E43" s="7">
        <v>0.95279381260064155</v>
      </c>
      <c r="F43" s="32">
        <v>88844.222557453555</v>
      </c>
      <c r="G43" s="32">
        <v>4193.9970193974586</v>
      </c>
      <c r="H43" s="32">
        <v>434388.07698494522</v>
      </c>
      <c r="I43" s="33">
        <v>2089835.0819446016</v>
      </c>
      <c r="J43" s="31">
        <v>0.96150610684487536</v>
      </c>
      <c r="K43" s="30">
        <v>23.522464621637635</v>
      </c>
    </row>
    <row r="44" spans="1:11" ht="13.5" customHeight="1" x14ac:dyDescent="0.2">
      <c r="A44" s="9">
        <f t="shared" si="7"/>
        <v>70</v>
      </c>
      <c r="B44" s="8">
        <v>5</v>
      </c>
      <c r="C44" s="7">
        <v>1.5079553968181E-2</v>
      </c>
      <c r="D44" s="7">
        <v>7.2815904623179578E-2</v>
      </c>
      <c r="E44" s="7">
        <v>0.92718409537682045</v>
      </c>
      <c r="F44" s="32">
        <v>84650.225538056096</v>
      </c>
      <c r="G44" s="32">
        <v>6163.8827491097327</v>
      </c>
      <c r="H44" s="32">
        <v>408757.63050525181</v>
      </c>
      <c r="I44" s="33">
        <v>1655447.0049596564</v>
      </c>
      <c r="J44" s="31">
        <v>0.94099643190579174</v>
      </c>
      <c r="K44" s="30">
        <v>19.556321255345257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2.37316161363729E-2</v>
      </c>
      <c r="D45" s="7">
        <v>0.11236550901389841</v>
      </c>
      <c r="E45" s="7">
        <v>0.88763449098610159</v>
      </c>
      <c r="F45" s="32">
        <v>78486.342788946364</v>
      </c>
      <c r="G45" s="32">
        <v>8819.1578581192734</v>
      </c>
      <c r="H45" s="32">
        <v>371620.61814249365</v>
      </c>
      <c r="I45" s="33">
        <v>1246689.3744544047</v>
      </c>
      <c r="J45" s="31">
        <v>0.90914661992522483</v>
      </c>
      <c r="K45" s="30">
        <v>15.884156786446448</v>
      </c>
    </row>
    <row r="46" spans="1:11" ht="13.5" customHeight="1" x14ac:dyDescent="0.2">
      <c r="A46" s="9">
        <f t="shared" si="7"/>
        <v>80</v>
      </c>
      <c r="B46" s="8">
        <v>5</v>
      </c>
      <c r="C46" s="7">
        <v>3.8271807856388382E-2</v>
      </c>
      <c r="D46" s="7">
        <v>0.17533047896992224</v>
      </c>
      <c r="E46" s="7">
        <v>0.82466952103007773</v>
      </c>
      <c r="F46" s="32">
        <v>69667.18493082709</v>
      </c>
      <c r="G46" s="32">
        <v>12214.780902408063</v>
      </c>
      <c r="H46" s="32">
        <v>319158.7120274789</v>
      </c>
      <c r="I46" s="33">
        <v>875068.75631191093</v>
      </c>
      <c r="J46" s="31">
        <v>0.85882939870979158</v>
      </c>
      <c r="K46" s="30">
        <v>12.560702103591113</v>
      </c>
    </row>
    <row r="47" spans="1:11" ht="13.5" customHeight="1" x14ac:dyDescent="0.2">
      <c r="A47" s="9">
        <v>85</v>
      </c>
      <c r="B47" s="8">
        <v>5</v>
      </c>
      <c r="C47" s="7">
        <v>6.0272676669578876E-2</v>
      </c>
      <c r="D47" s="7">
        <v>0.26273579846750011</v>
      </c>
      <c r="E47" s="7">
        <v>0.73726420153249994</v>
      </c>
      <c r="F47" s="32">
        <v>57452.404028419027</v>
      </c>
      <c r="G47" s="32">
        <v>15094.803246284093</v>
      </c>
      <c r="H47" s="32">
        <v>250441.89308258839</v>
      </c>
      <c r="I47" s="33">
        <v>555910.04428443196</v>
      </c>
      <c r="J47" s="31">
        <v>0.78469389568480852</v>
      </c>
      <c r="K47" s="30">
        <v>9.6760101458843941</v>
      </c>
    </row>
    <row r="48" spans="1:11" ht="13.5" customHeight="1" x14ac:dyDescent="0.2">
      <c r="A48" s="9">
        <v>90</v>
      </c>
      <c r="B48" s="8">
        <v>5</v>
      </c>
      <c r="C48" s="7">
        <v>9.5724147415226113E-2</v>
      </c>
      <c r="D48" s="7">
        <v>0.38613024962521364</v>
      </c>
      <c r="E48" s="7">
        <v>0.6138697503747863</v>
      </c>
      <c r="F48" s="32">
        <v>42357.600782134934</v>
      </c>
      <c r="G48" s="32">
        <v>16355.550963530906</v>
      </c>
      <c r="H48" s="32">
        <v>170861.28636471255</v>
      </c>
      <c r="I48" s="33">
        <v>305468.15120184363</v>
      </c>
      <c r="J48" s="31">
        <v>0.68223923825862276</v>
      </c>
      <c r="K48" s="30">
        <v>7.2116490443594774</v>
      </c>
    </row>
    <row r="49" spans="1:12" ht="13.5" customHeight="1" x14ac:dyDescent="0.2">
      <c r="A49" s="9">
        <v>95</v>
      </c>
      <c r="B49" s="8">
        <v>5</v>
      </c>
      <c r="C49" s="7">
        <v>0.15246042337394766</v>
      </c>
      <c r="D49" s="7">
        <v>0.54458551938316913</v>
      </c>
      <c r="E49" s="7">
        <v>0.45541448061683087</v>
      </c>
      <c r="F49" s="32">
        <v>26002.049818604028</v>
      </c>
      <c r="G49" s="32">
        <v>14160.339805491512</v>
      </c>
      <c r="H49" s="32">
        <v>92878.791047035891</v>
      </c>
      <c r="I49" s="33">
        <v>134606.86483713111</v>
      </c>
      <c r="J49" s="31">
        <v>0.54359178151556897</v>
      </c>
      <c r="K49" s="30">
        <v>5.1767789761260348</v>
      </c>
    </row>
    <row r="50" spans="1:12" ht="13.5" customHeight="1" x14ac:dyDescent="0.2">
      <c r="A50" s="9" t="s">
        <v>3</v>
      </c>
      <c r="B50" s="34" t="s">
        <v>10</v>
      </c>
      <c r="C50" s="7">
        <v>0.28378280945053647</v>
      </c>
      <c r="D50" s="7">
        <v>1</v>
      </c>
      <c r="E50" s="7">
        <v>0</v>
      </c>
      <c r="F50" s="32">
        <v>11841.710013112515</v>
      </c>
      <c r="G50" s="32">
        <v>11841.710013112515</v>
      </c>
      <c r="H50" s="32">
        <v>41728.073790095215</v>
      </c>
      <c r="I50" s="33">
        <v>41728.073790095215</v>
      </c>
      <c r="J50" s="31">
        <v>0.30999959653309289</v>
      </c>
      <c r="K50" s="30">
        <v>3.5238216223745598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3.0834875591254965E-3</v>
      </c>
      <c r="D52" s="7">
        <v>3.0751914491684872E-3</v>
      </c>
      <c r="E52" s="7">
        <v>0.99692480855083154</v>
      </c>
      <c r="F52" s="32">
        <v>100000</v>
      </c>
      <c r="G52" s="32">
        <v>307.51914491684875</v>
      </c>
      <c r="H52" s="32">
        <v>99730.950432004916</v>
      </c>
      <c r="I52" s="33">
        <v>8692058.2780459858</v>
      </c>
      <c r="J52" s="31"/>
      <c r="K52" s="30">
        <v>86.920582780459853</v>
      </c>
      <c r="L52" s="29"/>
    </row>
    <row r="53" spans="1:12" ht="13.5" customHeight="1" x14ac:dyDescent="0.2">
      <c r="A53" s="6">
        <v>1</v>
      </c>
      <c r="B53" s="8">
        <v>4</v>
      </c>
      <c r="C53" s="7">
        <v>5.8139813933394055E-4</v>
      </c>
      <c r="D53" s="7">
        <v>2.322096105225407E-3</v>
      </c>
      <c r="E53" s="7">
        <v>0.99767790389477462</v>
      </c>
      <c r="F53" s="32">
        <v>99692.480855083151</v>
      </c>
      <c r="G53" s="32">
        <v>231.49552151384705</v>
      </c>
      <c r="H53" s="32">
        <v>398170.38592358102</v>
      </c>
      <c r="I53" s="33">
        <v>8592327.3276139814</v>
      </c>
      <c r="J53" s="31">
        <v>0.99580267271117195</v>
      </c>
      <c r="K53" s="30">
        <v>86.188318857308019</v>
      </c>
    </row>
    <row r="54" spans="1:12" ht="13.5" customHeight="1" x14ac:dyDescent="0.2">
      <c r="A54" s="6">
        <v>5</v>
      </c>
      <c r="B54" s="8">
        <v>5</v>
      </c>
      <c r="C54" s="7">
        <v>1.379807545614986E-4</v>
      </c>
      <c r="D54" s="7">
        <v>6.8964600710982502E-4</v>
      </c>
      <c r="E54" s="7">
        <v>0.99931035399289014</v>
      </c>
      <c r="F54" s="32">
        <v>99460.985333569304</v>
      </c>
      <c r="G54" s="32">
        <v>68.59287139850494</v>
      </c>
      <c r="H54" s="32">
        <v>497119.12082588888</v>
      </c>
      <c r="I54" s="33">
        <v>8194156.9416904002</v>
      </c>
      <c r="J54" s="31">
        <v>0.99842897483380433</v>
      </c>
      <c r="K54" s="30">
        <v>82.385640100076216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1.9061984413804242E-4</v>
      </c>
      <c r="D55" s="7">
        <v>9.5269590470475971E-4</v>
      </c>
      <c r="E55" s="7">
        <v>0.99904730409529519</v>
      </c>
      <c r="F55" s="32">
        <v>99392.392462170799</v>
      </c>
      <c r="G55" s="32">
        <v>94.690725257518352</v>
      </c>
      <c r="H55" s="32">
        <v>496751.66657331621</v>
      </c>
      <c r="I55" s="33">
        <v>7697037.8208645117</v>
      </c>
      <c r="J55" s="31">
        <v>0.99926083259086429</v>
      </c>
      <c r="K55" s="30">
        <v>77.440915045827467</v>
      </c>
    </row>
    <row r="56" spans="1:12" ht="13.5" customHeight="1" x14ac:dyDescent="0.2">
      <c r="A56" s="9">
        <f t="shared" si="8"/>
        <v>15</v>
      </c>
      <c r="B56" s="8">
        <v>5</v>
      </c>
      <c r="C56" s="7">
        <v>2.9986296721781341E-4</v>
      </c>
      <c r="D56" s="7">
        <v>1.4982421542410489E-3</v>
      </c>
      <c r="E56" s="7">
        <v>0.9985017578457589</v>
      </c>
      <c r="F56" s="32">
        <v>99297.701736913281</v>
      </c>
      <c r="G56" s="32">
        <v>148.77200256149808</v>
      </c>
      <c r="H56" s="32">
        <v>496133.29695838568</v>
      </c>
      <c r="I56" s="33">
        <v>7200286.1542911958</v>
      </c>
      <c r="J56" s="31">
        <v>0.99875517354738608</v>
      </c>
      <c r="K56" s="30">
        <v>72.512112851999035</v>
      </c>
    </row>
    <row r="57" spans="1:12" ht="13.5" customHeight="1" x14ac:dyDescent="0.2">
      <c r="A57" s="9">
        <f t="shared" si="8"/>
        <v>20</v>
      </c>
      <c r="B57" s="8">
        <v>5</v>
      </c>
      <c r="C57" s="7">
        <v>3.972809261055428E-4</v>
      </c>
      <c r="D57" s="7">
        <v>1.9845167959914615E-3</v>
      </c>
      <c r="E57" s="7">
        <v>0.99801548320400857</v>
      </c>
      <c r="F57" s="32">
        <v>99148.929734351783</v>
      </c>
      <c r="G57" s="32">
        <v>196.76271636239835</v>
      </c>
      <c r="H57" s="32">
        <v>495273.50404465629</v>
      </c>
      <c r="I57" s="33">
        <v>6704152.8573328098</v>
      </c>
      <c r="J57" s="31">
        <v>0.99826701227472447</v>
      </c>
      <c r="K57" s="30">
        <v>67.616996726995893</v>
      </c>
    </row>
    <row r="58" spans="1:12" ht="13.5" customHeight="1" x14ac:dyDescent="0.2">
      <c r="A58" s="9">
        <f t="shared" si="8"/>
        <v>25</v>
      </c>
      <c r="B58" s="8">
        <v>5</v>
      </c>
      <c r="C58" s="7">
        <v>4.988478544951893E-4</v>
      </c>
      <c r="D58" s="7">
        <v>2.4912379408261621E-3</v>
      </c>
      <c r="E58" s="7">
        <v>0.99750876205917383</v>
      </c>
      <c r="F58" s="32">
        <v>98952.167017989384</v>
      </c>
      <c r="G58" s="32">
        <v>246.51339280218235</v>
      </c>
      <c r="H58" s="32">
        <v>494165.48669261567</v>
      </c>
      <c r="I58" s="33">
        <v>6208879.3532881532</v>
      </c>
      <c r="J58" s="31">
        <v>0.99776281722524629</v>
      </c>
      <c r="K58" s="30">
        <v>62.746269641162954</v>
      </c>
    </row>
    <row r="59" spans="1:12" ht="13.5" customHeight="1" x14ac:dyDescent="0.2">
      <c r="A59" s="9">
        <f t="shared" si="8"/>
        <v>30</v>
      </c>
      <c r="B59" s="8">
        <v>5</v>
      </c>
      <c r="C59" s="7">
        <v>6.3124781375940029E-4</v>
      </c>
      <c r="D59" s="7">
        <v>3.1514574117126079E-3</v>
      </c>
      <c r="E59" s="7">
        <v>0.99684854258828737</v>
      </c>
      <c r="F59" s="32">
        <v>98705.653625187202</v>
      </c>
      <c r="G59" s="32">
        <v>311.06666369503364</v>
      </c>
      <c r="H59" s="32">
        <v>492780.57985258463</v>
      </c>
      <c r="I59" s="33">
        <v>5714713.8665955374</v>
      </c>
      <c r="J59" s="31">
        <v>0.99719748368243999</v>
      </c>
      <c r="K59" s="30">
        <v>57.896520175996137</v>
      </c>
    </row>
    <row r="60" spans="1:12" ht="13.5" customHeight="1" x14ac:dyDescent="0.2">
      <c r="A60" s="9">
        <f t="shared" si="8"/>
        <v>35</v>
      </c>
      <c r="B60" s="8">
        <v>5</v>
      </c>
      <c r="C60" s="7">
        <v>8.053778572942714E-4</v>
      </c>
      <c r="D60" s="7">
        <v>4.0191178847041598E-3</v>
      </c>
      <c r="E60" s="7">
        <v>0.99598088211529578</v>
      </c>
      <c r="F60" s="32">
        <v>98394.586961492168</v>
      </c>
      <c r="G60" s="32">
        <v>395.4594442150119</v>
      </c>
      <c r="H60" s="32">
        <v>491023.48746411799</v>
      </c>
      <c r="I60" s="33">
        <v>5221933.2867429527</v>
      </c>
      <c r="J60" s="31">
        <v>0.99643433109926471</v>
      </c>
      <c r="K60" s="30">
        <v>53.071347195009977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1.0591652527370437E-3</v>
      </c>
      <c r="D61" s="7">
        <v>5.2824765760609805E-3</v>
      </c>
      <c r="E61" s="7">
        <v>0.99471752342393904</v>
      </c>
      <c r="F61" s="32">
        <v>97999.127517277157</v>
      </c>
      <c r="G61" s="32">
        <v>517.67809558442968</v>
      </c>
      <c r="H61" s="32">
        <v>488760.45947190106</v>
      </c>
      <c r="I61" s="33">
        <v>4730909.7992788348</v>
      </c>
      <c r="J61" s="31">
        <v>0.99539120215225485</v>
      </c>
      <c r="K61" s="30">
        <v>48.27501957550367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1.4361381080929274E-3</v>
      </c>
      <c r="D62" s="7">
        <v>7.1562855134440374E-3</v>
      </c>
      <c r="E62" s="7">
        <v>0.99284371448655595</v>
      </c>
      <c r="F62" s="32">
        <v>97481.449421692727</v>
      </c>
      <c r="G62" s="32">
        <v>697.60508432598726</v>
      </c>
      <c r="H62" s="32">
        <v>485750.69514195202</v>
      </c>
      <c r="I62" s="33">
        <v>4242149.3398069339</v>
      </c>
      <c r="J62" s="31">
        <v>0.99384204619743366</v>
      </c>
      <c r="K62" s="30">
        <v>43.517503740182597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2.0353986353023701E-3</v>
      </c>
      <c r="D63" s="7">
        <v>1.0128451990300378E-2</v>
      </c>
      <c r="E63" s="7">
        <v>0.98987154800969968</v>
      </c>
      <c r="F63" s="32">
        <v>96783.84433736674</v>
      </c>
      <c r="G63" s="32">
        <v>980.2705208077241</v>
      </c>
      <c r="H63" s="32">
        <v>481611.07303783728</v>
      </c>
      <c r="I63" s="33">
        <v>3756398.6446649819</v>
      </c>
      <c r="J63" s="31">
        <v>0.99147788743173082</v>
      </c>
      <c r="K63" s="30">
        <v>38.812248783702167</v>
      </c>
    </row>
    <row r="64" spans="1:12" ht="13.5" customHeight="1" x14ac:dyDescent="0.2">
      <c r="A64" s="9">
        <f t="shared" si="8"/>
        <v>55</v>
      </c>
      <c r="B64" s="8">
        <v>5</v>
      </c>
      <c r="C64" s="7">
        <v>3.0051872997379193E-3</v>
      </c>
      <c r="D64" s="7">
        <v>1.4920680097001831E-2</v>
      </c>
      <c r="E64" s="7">
        <v>0.98507931990299813</v>
      </c>
      <c r="F64" s="32">
        <v>95803.573816559016</v>
      </c>
      <c r="G64" s="32">
        <v>1429.4544770663779</v>
      </c>
      <c r="H64" s="32">
        <v>475662.35794722004</v>
      </c>
      <c r="I64" s="33">
        <v>3274787.5716271447</v>
      </c>
      <c r="J64" s="31">
        <v>0.98764830083101118</v>
      </c>
      <c r="K64" s="30">
        <v>34.182311172415986</v>
      </c>
    </row>
    <row r="65" spans="1:11" ht="13.5" customHeight="1" x14ac:dyDescent="0.2">
      <c r="A65" s="9">
        <f t="shared" si="8"/>
        <v>60</v>
      </c>
      <c r="B65" s="8">
        <v>5</v>
      </c>
      <c r="C65" s="7">
        <v>4.493657063408373E-3</v>
      </c>
      <c r="D65" s="7">
        <v>2.223404293715818E-2</v>
      </c>
      <c r="E65" s="7">
        <v>0.97776595706284186</v>
      </c>
      <c r="F65" s="32">
        <v>94374.119339492638</v>
      </c>
      <c r="G65" s="32">
        <v>2098.3182215507695</v>
      </c>
      <c r="H65" s="32">
        <v>466951.12509525282</v>
      </c>
      <c r="I65" s="33">
        <v>2799125.2136799246</v>
      </c>
      <c r="J65" s="31">
        <v>0.98168610001102119</v>
      </c>
      <c r="K65" s="30">
        <v>29.659881684411943</v>
      </c>
    </row>
    <row r="66" spans="1:11" ht="13.5" customHeight="1" x14ac:dyDescent="0.2">
      <c r="A66" s="9">
        <f t="shared" si="8"/>
        <v>65</v>
      </c>
      <c r="B66" s="8">
        <v>5</v>
      </c>
      <c r="C66" s="7">
        <v>6.9188189376388513E-3</v>
      </c>
      <c r="D66" s="7">
        <v>3.4044154730007818E-2</v>
      </c>
      <c r="E66" s="7">
        <v>0.96595584526999223</v>
      </c>
      <c r="F66" s="32">
        <v>92275.801117941868</v>
      </c>
      <c r="G66" s="32">
        <v>3141.4516510946414</v>
      </c>
      <c r="H66" s="32">
        <v>454044.49508064566</v>
      </c>
      <c r="I66" s="33">
        <v>2332174.0885846717</v>
      </c>
      <c r="J66" s="31">
        <v>0.97235978388107669</v>
      </c>
      <c r="K66" s="30">
        <v>25.273951137024696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1.094233054730504E-2</v>
      </c>
      <c r="D67" s="7">
        <v>5.3348334858208495E-2</v>
      </c>
      <c r="E67" s="7">
        <v>0.94665166514179155</v>
      </c>
      <c r="F67" s="32">
        <v>89134.349466847227</v>
      </c>
      <c r="G67" s="32">
        <v>4755.1691227259435</v>
      </c>
      <c r="H67" s="32">
        <v>434566.3935272987</v>
      </c>
      <c r="I67" s="33">
        <v>1878129.5935040261</v>
      </c>
      <c r="J67" s="31">
        <v>0.95710089701696011</v>
      </c>
      <c r="K67" s="30">
        <v>21.070772432154012</v>
      </c>
    </row>
    <row r="68" spans="1:11" ht="13.5" customHeight="1" x14ac:dyDescent="0.2">
      <c r="A68" s="9">
        <f t="shared" si="8"/>
        <v>75</v>
      </c>
      <c r="B68" s="8">
        <v>5</v>
      </c>
      <c r="C68" s="7">
        <v>1.8116579390778018E-2</v>
      </c>
      <c r="D68" s="7">
        <v>8.6935577498691963E-2</v>
      </c>
      <c r="E68" s="7">
        <v>0.91306442250130804</v>
      </c>
      <c r="F68" s="32">
        <v>84379.180344121283</v>
      </c>
      <c r="G68" s="32">
        <v>7335.5527720824612</v>
      </c>
      <c r="H68" s="32">
        <v>404908.26738608931</v>
      </c>
      <c r="I68" s="33">
        <v>1443563.1999767274</v>
      </c>
      <c r="J68" s="31">
        <v>0.93175237067809225</v>
      </c>
      <c r="K68" s="30">
        <v>17.108049569686308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3.1643009548847932E-2</v>
      </c>
      <c r="D69" s="7">
        <v>0.14724721033455587</v>
      </c>
      <c r="E69" s="7">
        <v>0.8527527896654441</v>
      </c>
      <c r="F69" s="32">
        <v>77043.627572038822</v>
      </c>
      <c r="G69" s="32">
        <v>11344.459234037189</v>
      </c>
      <c r="H69" s="32">
        <v>358513.91494619136</v>
      </c>
      <c r="I69" s="33">
        <v>1038654.9325906382</v>
      </c>
      <c r="J69" s="31">
        <v>0.88542009097665597</v>
      </c>
      <c r="K69" s="30">
        <v>13.481386654846371</v>
      </c>
    </row>
    <row r="70" spans="1:11" ht="13.5" customHeight="1" x14ac:dyDescent="0.2">
      <c r="A70" s="9">
        <v>85</v>
      </c>
      <c r="B70" s="8">
        <v>5</v>
      </c>
      <c r="C70" s="7">
        <v>5.130022694467444E-2</v>
      </c>
      <c r="D70" s="7">
        <v>0.22827407651352544</v>
      </c>
      <c r="E70" s="7">
        <v>0.77172592348647462</v>
      </c>
      <c r="F70" s="32">
        <v>65699.168338001633</v>
      </c>
      <c r="G70" s="32">
        <v>14997.416980063972</v>
      </c>
      <c r="H70" s="32">
        <v>292346.0162513156</v>
      </c>
      <c r="I70" s="33">
        <v>680141.01764444681</v>
      </c>
      <c r="J70" s="31">
        <v>0.8154384085627282</v>
      </c>
      <c r="K70" s="30">
        <v>10.352353535821555</v>
      </c>
    </row>
    <row r="71" spans="1:11" ht="13.5" customHeight="1" x14ac:dyDescent="0.2">
      <c r="A71" s="9">
        <v>90</v>
      </c>
      <c r="B71" s="8">
        <v>5</v>
      </c>
      <c r="C71" s="7">
        <v>8.5176955569386537E-2</v>
      </c>
      <c r="D71" s="7">
        <v>0.35208330621055806</v>
      </c>
      <c r="E71" s="7">
        <v>0.64791669378944194</v>
      </c>
      <c r="F71" s="32">
        <v>50701.751357937661</v>
      </c>
      <c r="G71" s="32">
        <v>17851.240248768343</v>
      </c>
      <c r="H71" s="32">
        <v>209578.28475363189</v>
      </c>
      <c r="I71" s="33">
        <v>387795.00139313127</v>
      </c>
      <c r="J71" s="31">
        <v>0.71688435314086052</v>
      </c>
      <c r="K71" s="30">
        <v>7.6485523873805921</v>
      </c>
    </row>
    <row r="72" spans="1:11" ht="13.5" customHeight="1" x14ac:dyDescent="0.2">
      <c r="A72" s="9">
        <v>95</v>
      </c>
      <c r="B72" s="8">
        <v>5</v>
      </c>
      <c r="C72" s="7">
        <v>0.14136677183085367</v>
      </c>
      <c r="D72" s="7">
        <v>0.51772278135001604</v>
      </c>
      <c r="E72" s="7">
        <v>0.48227721864998396</v>
      </c>
      <c r="F72" s="32">
        <v>32850.511109169318</v>
      </c>
      <c r="G72" s="32">
        <v>17007.457980208739</v>
      </c>
      <c r="H72" s="32">
        <v>120307.32370799471</v>
      </c>
      <c r="I72" s="33">
        <v>178216.71663949938</v>
      </c>
      <c r="J72" s="31">
        <v>0.5740447959549867</v>
      </c>
      <c r="K72" s="30">
        <v>5.4250820039678187</v>
      </c>
    </row>
    <row r="73" spans="1:11" ht="13.5" customHeight="1" x14ac:dyDescent="0.2">
      <c r="A73" s="9" t="s">
        <v>3</v>
      </c>
      <c r="B73" s="34" t="s">
        <v>10</v>
      </c>
      <c r="C73" s="7">
        <v>0.27358347803265298</v>
      </c>
      <c r="D73" s="7">
        <v>1</v>
      </c>
      <c r="E73" s="7">
        <v>0</v>
      </c>
      <c r="F73" s="32">
        <v>15843.053128960581</v>
      </c>
      <c r="G73" s="32">
        <v>15843.053128960581</v>
      </c>
      <c r="H73" s="32">
        <v>57909.392931504677</v>
      </c>
      <c r="I73" s="33">
        <v>57909.392931504677</v>
      </c>
      <c r="J73" s="31">
        <v>0.32493805308199591</v>
      </c>
      <c r="K73" s="30">
        <v>3.65519148740644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0.11070979846456047</v>
      </c>
      <c r="E75" s="40" t="s">
        <v>6</v>
      </c>
      <c r="F75" s="17" t="s">
        <v>8</v>
      </c>
      <c r="G75" s="18">
        <f>+(H29-F30)/G29</f>
        <v>9.7008420035189599E-2</v>
      </c>
      <c r="H75" s="40" t="s">
        <v>7</v>
      </c>
      <c r="I75" s="15" t="s">
        <v>8</v>
      </c>
      <c r="J75" s="16">
        <f>(H52-F53)/G52</f>
        <v>0.12509652669646648</v>
      </c>
      <c r="K75" s="2"/>
    </row>
    <row r="76" spans="1:11" ht="15.75" x14ac:dyDescent="0.2">
      <c r="B76" s="39"/>
      <c r="C76" s="19" t="s">
        <v>9</v>
      </c>
      <c r="D76" s="16">
        <f>+G76*0.5122+J76*0.4878</f>
        <v>1.4013080483976934</v>
      </c>
      <c r="E76" s="41"/>
      <c r="F76" s="20" t="s">
        <v>9</v>
      </c>
      <c r="G76" s="18">
        <f>+(H30-4*F31)/G30</f>
        <v>1.3928824535251501</v>
      </c>
      <c r="H76" s="41"/>
      <c r="I76" s="19" t="s">
        <v>9</v>
      </c>
      <c r="J76" s="16">
        <f>(H53-4*F54)/G53</f>
        <v>1.410155095740286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25" zoomScale="85" zoomScaleNormal="100" zoomScaleSheetLayoutView="85" workbookViewId="0">
      <selection activeCell="N73" sqref="N7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3.2645977903080401E-3</v>
      </c>
      <c r="D6" s="7">
        <f t="shared" si="0"/>
        <v>3.255015638448214E-3</v>
      </c>
      <c r="E6" s="7">
        <f t="shared" si="0"/>
        <v>0.9967449843615519</v>
      </c>
      <c r="F6" s="32">
        <f t="shared" si="0"/>
        <v>100000</v>
      </c>
      <c r="G6" s="32">
        <f t="shared" si="0"/>
        <v>325.50156384482136</v>
      </c>
      <c r="H6" s="32">
        <f t="shared" si="0"/>
        <v>99708.87585253836</v>
      </c>
      <c r="I6" s="33">
        <f t="shared" si="0"/>
        <v>8607110.6208350249</v>
      </c>
      <c r="J6" s="31"/>
      <c r="K6" s="30">
        <f t="shared" ref="K6:K27" si="1">+K29*0.5122+K52*0.4878</f>
        <v>86.071106208350244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4.9648411144761389E-4</v>
      </c>
      <c r="D7" s="7">
        <f t="shared" si="0"/>
        <v>1.983350416990529E-3</v>
      </c>
      <c r="E7" s="7">
        <f t="shared" si="0"/>
        <v>0.9980166495830094</v>
      </c>
      <c r="F7" s="32">
        <f t="shared" si="0"/>
        <v>99674.498436155176</v>
      </c>
      <c r="G7" s="32">
        <f t="shared" si="0"/>
        <v>197.69488727473242</v>
      </c>
      <c r="H7" s="32">
        <f t="shared" si="0"/>
        <v>398183.96304839029</v>
      </c>
      <c r="I7" s="33">
        <f t="shared" si="0"/>
        <v>8507401.7449824866</v>
      </c>
      <c r="J7" s="31">
        <f t="shared" ref="J7:J27" si="2">+J30*0.5122+J53*0.4878</f>
        <v>0.99578567780185723</v>
      </c>
      <c r="K7" s="30">
        <f t="shared" si="1"/>
        <v>85.35146779482254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1.1288452386907973E-4</v>
      </c>
      <c r="D8" s="7">
        <f t="shared" si="0"/>
        <v>5.6424518230681949E-4</v>
      </c>
      <c r="E8" s="7">
        <f t="shared" si="0"/>
        <v>0.9994357548176932</v>
      </c>
      <c r="F8" s="32">
        <f t="shared" si="0"/>
        <v>99476.803548880445</v>
      </c>
      <c r="G8" s="32">
        <f t="shared" si="0"/>
        <v>56.129877757094697</v>
      </c>
      <c r="H8" s="32">
        <f t="shared" si="0"/>
        <v>497230.91891768959</v>
      </c>
      <c r="I8" s="33">
        <f t="shared" si="0"/>
        <v>8109217.7819340955</v>
      </c>
      <c r="J8" s="31">
        <f t="shared" si="2"/>
        <v>0.99867058280604293</v>
      </c>
      <c r="K8" s="30">
        <f t="shared" si="1"/>
        <v>81.518586083837732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1.6818499093069767E-4</v>
      </c>
      <c r="D9" s="7">
        <f t="shared" si="0"/>
        <v>8.4062172562438897E-4</v>
      </c>
      <c r="E9" s="7">
        <f t="shared" si="0"/>
        <v>0.99915937827437551</v>
      </c>
      <c r="F9" s="32">
        <f t="shared" si="0"/>
        <v>99420.673671123353</v>
      </c>
      <c r="G9" s="32">
        <f t="shared" si="0"/>
        <v>83.575084465971031</v>
      </c>
      <c r="H9" s="32">
        <f t="shared" si="0"/>
        <v>496925.44673934835</v>
      </c>
      <c r="I9" s="33">
        <f t="shared" si="0"/>
        <v>7611986.8630164061</v>
      </c>
      <c r="J9" s="31">
        <f t="shared" si="2"/>
        <v>0.99938565523441758</v>
      </c>
      <c r="K9" s="30">
        <f t="shared" si="1"/>
        <v>76.563444283070666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3.8246557414959529E-4</v>
      </c>
      <c r="D10" s="7">
        <f t="shared" si="0"/>
        <v>1.9106110039859799E-3</v>
      </c>
      <c r="E10" s="7">
        <f t="shared" si="0"/>
        <v>0.99808938899601407</v>
      </c>
      <c r="F10" s="32">
        <f t="shared" si="0"/>
        <v>99337.098586657376</v>
      </c>
      <c r="G10" s="32">
        <f t="shared" si="0"/>
        <v>189.79807771891785</v>
      </c>
      <c r="H10" s="32">
        <f t="shared" si="0"/>
        <v>496261.66492694558</v>
      </c>
      <c r="I10" s="33">
        <f t="shared" si="0"/>
        <v>7115061.4162770584</v>
      </c>
      <c r="J10" s="31">
        <f t="shared" si="2"/>
        <v>0.99866423155698691</v>
      </c>
      <c r="K10" s="30">
        <f t="shared" si="1"/>
        <v>71.625522757265855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6.2181423706819639E-4</v>
      </c>
      <c r="D11" s="7">
        <f t="shared" si="0"/>
        <v>3.1038228128412982E-3</v>
      </c>
      <c r="E11" s="7">
        <f t="shared" si="0"/>
        <v>0.99689617718715873</v>
      </c>
      <c r="F11" s="32">
        <f t="shared" si="0"/>
        <v>99147.300508938468</v>
      </c>
      <c r="G11" s="32">
        <f t="shared" si="0"/>
        <v>307.68621481703423</v>
      </c>
      <c r="H11" s="32">
        <f t="shared" si="0"/>
        <v>495007.6668566271</v>
      </c>
      <c r="I11" s="33">
        <f t="shared" si="0"/>
        <v>6618799.7513501123</v>
      </c>
      <c r="J11" s="31">
        <f t="shared" si="2"/>
        <v>0.99747302233763135</v>
      </c>
      <c r="K11" s="30">
        <f t="shared" si="1"/>
        <v>66.756665555834374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7.874997454357911E-4</v>
      </c>
      <c r="D12" s="7">
        <f t="shared" si="0"/>
        <v>3.9287809405929514E-3</v>
      </c>
      <c r="E12" s="7">
        <f t="shared" si="0"/>
        <v>0.99607121905940699</v>
      </c>
      <c r="F12" s="32">
        <f t="shared" si="0"/>
        <v>98839.61429412142</v>
      </c>
      <c r="G12" s="32">
        <f t="shared" si="0"/>
        <v>388.07201434885792</v>
      </c>
      <c r="H12" s="32">
        <f t="shared" si="0"/>
        <v>493252.48149750987</v>
      </c>
      <c r="I12" s="33">
        <f t="shared" si="0"/>
        <v>6123792.0844934862</v>
      </c>
      <c r="J12" s="31">
        <f t="shared" si="2"/>
        <v>0.99645285616809831</v>
      </c>
      <c r="K12" s="30">
        <f t="shared" si="1"/>
        <v>61.954745705305513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8.9438314643187748E-4</v>
      </c>
      <c r="D13" s="7">
        <f t="shared" si="0"/>
        <v>4.4610098768133226E-3</v>
      </c>
      <c r="E13" s="7">
        <f t="shared" si="0"/>
        <v>0.99553899012318681</v>
      </c>
      <c r="F13" s="32">
        <f t="shared" si="0"/>
        <v>98451.542279772577</v>
      </c>
      <c r="G13" s="32">
        <f t="shared" si="0"/>
        <v>438.73940597903345</v>
      </c>
      <c r="H13" s="32">
        <f t="shared" si="0"/>
        <v>491178.65757108829</v>
      </c>
      <c r="I13" s="33">
        <f t="shared" si="0"/>
        <v>5630539.6029959759</v>
      </c>
      <c r="J13" s="31">
        <f t="shared" si="2"/>
        <v>0.99579196910831724</v>
      </c>
      <c r="K13" s="30">
        <f t="shared" si="1"/>
        <v>57.187118674646328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1.0138996309343911E-3</v>
      </c>
      <c r="D14" s="7">
        <f t="shared" si="0"/>
        <v>5.0562095303588114E-3</v>
      </c>
      <c r="E14" s="7">
        <f t="shared" si="0"/>
        <v>0.99494379046964121</v>
      </c>
      <c r="F14" s="32">
        <f t="shared" si="0"/>
        <v>98012.802873793538</v>
      </c>
      <c r="G14" s="32">
        <f t="shared" si="0"/>
        <v>495.0119016081901</v>
      </c>
      <c r="H14" s="32">
        <f t="shared" si="0"/>
        <v>488856.73839694564</v>
      </c>
      <c r="I14" s="33">
        <f t="shared" si="0"/>
        <v>5139360.9454248864</v>
      </c>
      <c r="J14" s="31">
        <f t="shared" si="2"/>
        <v>0.99526751543726022</v>
      </c>
      <c r="K14" s="30">
        <f t="shared" si="1"/>
        <v>52.430323166934897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1.2409365090542402E-3</v>
      </c>
      <c r="D15" s="7">
        <f t="shared" si="0"/>
        <v>6.1855137553610655E-3</v>
      </c>
      <c r="E15" s="7">
        <f t="shared" si="0"/>
        <v>0.99381448624463897</v>
      </c>
      <c r="F15" s="32">
        <f t="shared" si="0"/>
        <v>97517.79097218535</v>
      </c>
      <c r="G15" s="32">
        <f t="shared" si="0"/>
        <v>602.5241050814052</v>
      </c>
      <c r="H15" s="32">
        <f t="shared" si="0"/>
        <v>486138.79288047308</v>
      </c>
      <c r="I15" s="33">
        <f t="shared" si="0"/>
        <v>4650504.2070279419</v>
      </c>
      <c r="J15" s="31">
        <f t="shared" si="2"/>
        <v>0.99443392803851338</v>
      </c>
      <c r="K15" s="30">
        <f t="shared" si="1"/>
        <v>47.682406267600641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1.6315183076204003E-3</v>
      </c>
      <c r="D16" s="7">
        <f t="shared" si="4"/>
        <v>8.1251683707829134E-3</v>
      </c>
      <c r="E16" s="7">
        <f t="shared" si="4"/>
        <v>0.99187483162921697</v>
      </c>
      <c r="F16" s="32">
        <f t="shared" si="4"/>
        <v>96915.266867103943</v>
      </c>
      <c r="G16" s="32">
        <f t="shared" si="4"/>
        <v>786.53455767145374</v>
      </c>
      <c r="H16" s="32">
        <f t="shared" si="4"/>
        <v>482704.48987834423</v>
      </c>
      <c r="I16" s="33">
        <f t="shared" si="4"/>
        <v>4164365.4141474683</v>
      </c>
      <c r="J16" s="31">
        <f t="shared" si="2"/>
        <v>0.99292757014733968</v>
      </c>
      <c r="K16" s="30">
        <f t="shared" si="1"/>
        <v>42.961815362793999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2.2976311837232645E-3</v>
      </c>
      <c r="D17" s="7">
        <f t="shared" si="4"/>
        <v>1.1424649355824009E-2</v>
      </c>
      <c r="E17" s="7">
        <f t="shared" si="4"/>
        <v>0.98857535064417601</v>
      </c>
      <c r="F17" s="32">
        <f t="shared" si="4"/>
        <v>96128.732309432497</v>
      </c>
      <c r="G17" s="32">
        <f t="shared" si="4"/>
        <v>1096.7616423847571</v>
      </c>
      <c r="H17" s="32">
        <f t="shared" si="4"/>
        <v>478057.16212675895</v>
      </c>
      <c r="I17" s="33">
        <f t="shared" si="4"/>
        <v>3681660.9242691239</v>
      </c>
      <c r="J17" s="31">
        <f t="shared" si="2"/>
        <v>0.99036027243998737</v>
      </c>
      <c r="K17" s="30">
        <f t="shared" si="1"/>
        <v>38.290942575805303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3.3642771937716642E-3</v>
      </c>
      <c r="D18" s="7">
        <f t="shared" si="4"/>
        <v>1.6686399138922361E-2</v>
      </c>
      <c r="E18" s="7">
        <f t="shared" si="4"/>
        <v>0.98331360086107766</v>
      </c>
      <c r="F18" s="32">
        <f t="shared" si="4"/>
        <v>95031.970667047732</v>
      </c>
      <c r="G18" s="32">
        <f t="shared" si="4"/>
        <v>1583.2608841549891</v>
      </c>
      <c r="H18" s="32">
        <f t="shared" si="4"/>
        <v>471440.41814670106</v>
      </c>
      <c r="I18" s="33">
        <f t="shared" si="4"/>
        <v>3203603.7621423649</v>
      </c>
      <c r="J18" s="31">
        <f t="shared" si="2"/>
        <v>0.9861390978431408</v>
      </c>
      <c r="K18" s="30">
        <f t="shared" si="1"/>
        <v>33.701203054792586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5.0560234226843716E-3</v>
      </c>
      <c r="D19" s="7">
        <f t="shared" si="4"/>
        <v>2.4976877587768939E-2</v>
      </c>
      <c r="E19" s="7">
        <f t="shared" si="4"/>
        <v>0.97502312241223099</v>
      </c>
      <c r="F19" s="32">
        <f t="shared" si="4"/>
        <v>93448.709782892751</v>
      </c>
      <c r="G19" s="32">
        <f t="shared" si="4"/>
        <v>2329.3820563450531</v>
      </c>
      <c r="H19" s="32">
        <f t="shared" si="4"/>
        <v>461784.29045186774</v>
      </c>
      <c r="I19" s="33">
        <f t="shared" si="4"/>
        <v>2732163.3439956643</v>
      </c>
      <c r="J19" s="31">
        <f t="shared" si="2"/>
        <v>0.97948161005999368</v>
      </c>
      <c r="K19" s="30">
        <f t="shared" si="1"/>
        <v>29.225865200504678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7.7704518545834364E-3</v>
      </c>
      <c r="D20" s="7">
        <f t="shared" si="4"/>
        <v>3.8142390265868249E-2</v>
      </c>
      <c r="E20" s="7">
        <f t="shared" si="4"/>
        <v>0.96185760973413181</v>
      </c>
      <c r="F20" s="32">
        <f t="shared" si="4"/>
        <v>91119.327726547694</v>
      </c>
      <c r="G20" s="32">
        <f t="shared" si="4"/>
        <v>3466.5744773073907</v>
      </c>
      <c r="H20" s="32">
        <f t="shared" si="4"/>
        <v>447488.77708706376</v>
      </c>
      <c r="I20" s="33">
        <f t="shared" si="4"/>
        <v>2270379.0535437963</v>
      </c>
      <c r="J20" s="31">
        <f t="shared" si="2"/>
        <v>0.96897232414543566</v>
      </c>
      <c r="K20" s="30">
        <f t="shared" si="1"/>
        <v>24.903361763398479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1.221455517130696E-2</v>
      </c>
      <c r="D21" s="7">
        <f t="shared" si="4"/>
        <v>5.9337501691574451E-2</v>
      </c>
      <c r="E21" s="7">
        <f t="shared" si="4"/>
        <v>0.94066249830842552</v>
      </c>
      <c r="F21" s="32">
        <f t="shared" si="4"/>
        <v>87652.753249240297</v>
      </c>
      <c r="G21" s="32">
        <f t="shared" si="4"/>
        <v>5183.8224764892229</v>
      </c>
      <c r="H21" s="32">
        <f t="shared" si="4"/>
        <v>426121.86704455374</v>
      </c>
      <c r="I21" s="33">
        <f t="shared" si="4"/>
        <v>1822890.2764567328</v>
      </c>
      <c r="J21" s="31">
        <f t="shared" si="2"/>
        <v>0.95211152832794532</v>
      </c>
      <c r="K21" s="30">
        <f t="shared" si="1"/>
        <v>20.781301452737967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1.9667960801749415E-2</v>
      </c>
      <c r="D22" s="7">
        <f t="shared" si="4"/>
        <v>9.3951974667653732E-2</v>
      </c>
      <c r="E22" s="7">
        <f t="shared" si="4"/>
        <v>0.9060480253323463</v>
      </c>
      <c r="F22" s="32">
        <f t="shared" si="4"/>
        <v>82468.930772751075</v>
      </c>
      <c r="G22" s="32">
        <f t="shared" si="4"/>
        <v>7718.6744915349955</v>
      </c>
      <c r="H22" s="32">
        <f t="shared" si="4"/>
        <v>394307.24210293154</v>
      </c>
      <c r="I22" s="33">
        <f t="shared" si="4"/>
        <v>1396768.4094121789</v>
      </c>
      <c r="J22" s="31">
        <f t="shared" si="2"/>
        <v>0.92506879538084996</v>
      </c>
      <c r="K22" s="30">
        <f t="shared" si="1"/>
        <v>16.919623633020379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3.2920288014387802E-2</v>
      </c>
      <c r="D23" s="7">
        <f t="shared" si="4"/>
        <v>0.15261714919382294</v>
      </c>
      <c r="E23" s="7">
        <f t="shared" si="4"/>
        <v>0.84738285080617703</v>
      </c>
      <c r="F23" s="32">
        <f t="shared" si="4"/>
        <v>74750.256281216076</v>
      </c>
      <c r="G23" s="32">
        <f t="shared" si="4"/>
        <v>11368.444279927608</v>
      </c>
      <c r="H23" s="32">
        <f t="shared" si="4"/>
        <v>346837.58597060654</v>
      </c>
      <c r="I23" s="33">
        <f t="shared" si="4"/>
        <v>1002461.1673092473</v>
      </c>
      <c r="J23" s="31">
        <f t="shared" si="2"/>
        <v>0.87917638201993964</v>
      </c>
      <c r="K23" s="30">
        <f t="shared" si="1"/>
        <v>13.393098698023248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5.264355776633424E-2</v>
      </c>
      <c r="D24" s="7">
        <f t="shared" si="4"/>
        <v>0.23336417966451273</v>
      </c>
      <c r="E24" s="7">
        <f t="shared" si="4"/>
        <v>0.76663582033548727</v>
      </c>
      <c r="F24" s="32">
        <f t="shared" si="4"/>
        <v>63381.812001288476</v>
      </c>
      <c r="G24" s="32">
        <f t="shared" si="4"/>
        <v>14737.101025268656</v>
      </c>
      <c r="H24" s="32">
        <f t="shared" si="4"/>
        <v>281278.89964520605</v>
      </c>
      <c r="I24" s="33">
        <f t="shared" si="4"/>
        <v>655623.58133864077</v>
      </c>
      <c r="J24" s="31">
        <f t="shared" si="2"/>
        <v>0.81031630692609458</v>
      </c>
      <c r="K24" s="30">
        <f t="shared" si="1"/>
        <v>10.327157572042942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8.5547915354011739E-2</v>
      </c>
      <c r="D25" s="7">
        <f t="shared" si="4"/>
        <v>0.35293925144860927</v>
      </c>
      <c r="E25" s="7">
        <f t="shared" si="4"/>
        <v>0.64706074855139062</v>
      </c>
      <c r="F25" s="32">
        <f t="shared" si="4"/>
        <v>48644.710976019822</v>
      </c>
      <c r="G25" s="32">
        <f t="shared" si="4"/>
        <v>17116.288569868069</v>
      </c>
      <c r="H25" s="32">
        <f t="shared" si="4"/>
        <v>200941.48015051661</v>
      </c>
      <c r="I25" s="33">
        <f t="shared" si="4"/>
        <v>374344.68169343477</v>
      </c>
      <c r="J25" s="31">
        <f t="shared" si="2"/>
        <v>0.71341565257682982</v>
      </c>
      <c r="K25" s="30">
        <f t="shared" si="1"/>
        <v>7.6814991618406863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0.13928778911948564</v>
      </c>
      <c r="D26" s="7">
        <f t="shared" si="5"/>
        <v>0.51186450769031988</v>
      </c>
      <c r="E26" s="7">
        <f t="shared" si="5"/>
        <v>0.48813549230968012</v>
      </c>
      <c r="F26" s="32">
        <f t="shared" si="5"/>
        <v>31528.422406151745</v>
      </c>
      <c r="G26" s="32">
        <f t="shared" si="5"/>
        <v>16106.56545525173</v>
      </c>
      <c r="H26" s="32">
        <f t="shared" si="5"/>
        <v>116002.00791336931</v>
      </c>
      <c r="I26" s="33">
        <f t="shared" si="5"/>
        <v>173403.20154291816</v>
      </c>
      <c r="J26" s="31">
        <f t="shared" si="2"/>
        <v>0.57623786681439637</v>
      </c>
      <c r="K26" s="30">
        <f t="shared" si="1"/>
        <v>5.4902052403941912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0.26917907771594862</v>
      </c>
      <c r="D27" s="7">
        <f t="shared" si="6"/>
        <v>1</v>
      </c>
      <c r="E27" s="7">
        <f t="shared" si="6"/>
        <v>0</v>
      </c>
      <c r="F27" s="32">
        <f t="shared" si="6"/>
        <v>15421.856950900017</v>
      </c>
      <c r="G27" s="32">
        <f t="shared" si="6"/>
        <v>15421.856950900017</v>
      </c>
      <c r="H27" s="32">
        <f t="shared" si="6"/>
        <v>57401.193629548856</v>
      </c>
      <c r="I27" s="33">
        <f t="shared" si="6"/>
        <v>57401.193629548856</v>
      </c>
      <c r="J27" s="31">
        <f t="shared" si="2"/>
        <v>0.33036466861495667</v>
      </c>
      <c r="K27" s="30">
        <f t="shared" si="1"/>
        <v>3.7157501909499961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3.5288889825045014E-3</v>
      </c>
      <c r="D29" s="7">
        <v>3.5176221525395524E-3</v>
      </c>
      <c r="E29" s="7">
        <v>0.99648237784746041</v>
      </c>
      <c r="F29" s="32">
        <v>100000</v>
      </c>
      <c r="G29" s="32">
        <v>351.76221525395522</v>
      </c>
      <c r="H29" s="32">
        <v>99680.725859589016</v>
      </c>
      <c r="I29" s="33">
        <v>8471086.4932847396</v>
      </c>
      <c r="J29" s="31"/>
      <c r="K29" s="30">
        <v>84.7108649328474</v>
      </c>
    </row>
    <row r="30" spans="1:11" ht="13.5" customHeight="1" x14ac:dyDescent="0.2">
      <c r="A30" s="6">
        <v>1</v>
      </c>
      <c r="B30" s="8">
        <v>4</v>
      </c>
      <c r="C30" s="7">
        <v>4.4713481085127595E-4</v>
      </c>
      <c r="D30" s="7">
        <v>1.7864549978704326E-3</v>
      </c>
      <c r="E30" s="7">
        <v>0.99821354500212955</v>
      </c>
      <c r="F30" s="32">
        <v>99648.237784746045</v>
      </c>
      <c r="G30" s="32">
        <v>178.01709241954086</v>
      </c>
      <c r="H30" s="32">
        <v>398128.4572333424</v>
      </c>
      <c r="I30" s="33">
        <v>8371405.7674251506</v>
      </c>
      <c r="J30" s="31">
        <v>0.99561836618586286</v>
      </c>
      <c r="K30" s="30">
        <v>84.009571604352331</v>
      </c>
    </row>
    <row r="31" spans="1:11" ht="13.5" customHeight="1" x14ac:dyDescent="0.2">
      <c r="A31" s="6">
        <v>5</v>
      </c>
      <c r="B31" s="8">
        <v>5</v>
      </c>
      <c r="C31" s="7">
        <v>9.6364388677877278E-5</v>
      </c>
      <c r="D31" s="7">
        <v>4.8169421764022882E-4</v>
      </c>
      <c r="E31" s="7">
        <v>0.99951830578235978</v>
      </c>
      <c r="F31" s="32">
        <v>99470.220692326504</v>
      </c>
      <c r="G31" s="32">
        <v>47.914230134891113</v>
      </c>
      <c r="H31" s="32">
        <v>497219.26110128436</v>
      </c>
      <c r="I31" s="33">
        <v>7973277.3101918083</v>
      </c>
      <c r="J31" s="31">
        <v>0.99881496362123778</v>
      </c>
      <c r="K31" s="30">
        <v>80.157430582708017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1.5723249288276668E-4</v>
      </c>
      <c r="D32" s="7">
        <v>7.8591180883339916E-4</v>
      </c>
      <c r="E32" s="7">
        <v>0.99921408819116664</v>
      </c>
      <c r="F32" s="32">
        <v>99422.306462191613</v>
      </c>
      <c r="G32" s="32">
        <v>78.137164710089564</v>
      </c>
      <c r="H32" s="32">
        <v>496953.03608999582</v>
      </c>
      <c r="I32" s="33">
        <v>7476058.0490905242</v>
      </c>
      <c r="J32" s="31">
        <v>0.99946457220764362</v>
      </c>
      <c r="K32" s="30">
        <v>75.194977013870883</v>
      </c>
    </row>
    <row r="33" spans="1:11" ht="13.5" customHeight="1" x14ac:dyDescent="0.2">
      <c r="A33" s="9">
        <f t="shared" si="7"/>
        <v>15</v>
      </c>
      <c r="B33" s="8">
        <v>5</v>
      </c>
      <c r="C33" s="7">
        <v>4.7754290865939996E-4</v>
      </c>
      <c r="D33" s="7">
        <v>2.3852701457180913E-3</v>
      </c>
      <c r="E33" s="7">
        <v>0.9976147298542819</v>
      </c>
      <c r="F33" s="32">
        <v>99344.169297481523</v>
      </c>
      <c r="G33" s="32">
        <v>236.96268117644649</v>
      </c>
      <c r="H33" s="32">
        <v>496212.33376005682</v>
      </c>
      <c r="I33" s="33">
        <v>6979105.0130005283</v>
      </c>
      <c r="J33" s="31">
        <v>0.99850951241637076</v>
      </c>
      <c r="K33" s="30">
        <v>70.251782891272867</v>
      </c>
    </row>
    <row r="34" spans="1:11" ht="13.5" customHeight="1" x14ac:dyDescent="0.2">
      <c r="A34" s="9">
        <f t="shared" si="7"/>
        <v>20</v>
      </c>
      <c r="B34" s="8">
        <v>5</v>
      </c>
      <c r="C34" s="7">
        <v>8.573591340804744E-4</v>
      </c>
      <c r="D34" s="7">
        <v>4.278146519095298E-3</v>
      </c>
      <c r="E34" s="7">
        <v>0.9957218534809047</v>
      </c>
      <c r="F34" s="32">
        <v>99107.206616305077</v>
      </c>
      <c r="G34" s="32">
        <v>423.99515100280405</v>
      </c>
      <c r="H34" s="32">
        <v>494536.22659253847</v>
      </c>
      <c r="I34" s="33">
        <v>6482892.6792404717</v>
      </c>
      <c r="J34" s="31">
        <v>0.99662219768940929</v>
      </c>
      <c r="K34" s="30">
        <v>65.41292909544994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1.0896743049922642E-3</v>
      </c>
      <c r="D35" s="7">
        <v>5.4338909701716178E-3</v>
      </c>
      <c r="E35" s="7">
        <v>0.99456610902982834</v>
      </c>
      <c r="F35" s="32">
        <v>98683.211465302273</v>
      </c>
      <c r="G35" s="32">
        <v>536.23381168884225</v>
      </c>
      <c r="H35" s="32">
        <v>492104.66763520596</v>
      </c>
      <c r="I35" s="33">
        <v>5988356.4526479328</v>
      </c>
      <c r="J35" s="31">
        <v>0.99508315300966632</v>
      </c>
      <c r="K35" s="30">
        <v>60.682626393380822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1.1795147516721575E-3</v>
      </c>
      <c r="D36" s="7">
        <v>5.8803275577229332E-3</v>
      </c>
      <c r="E36" s="7">
        <v>0.99411967244227706</v>
      </c>
      <c r="F36" s="32">
        <v>98146.97765361343</v>
      </c>
      <c r="G36" s="32">
        <v>577.13637740375998</v>
      </c>
      <c r="H36" s="32">
        <v>489299.83841708937</v>
      </c>
      <c r="I36" s="33">
        <v>5496251.7850127267</v>
      </c>
      <c r="J36" s="31">
        <v>0.9943003401459386</v>
      </c>
      <c r="K36" s="30">
        <v>56.000214335793906</v>
      </c>
    </row>
    <row r="37" spans="1:11" ht="13.5" customHeight="1" x14ac:dyDescent="0.2">
      <c r="A37" s="9">
        <f t="shared" si="7"/>
        <v>35</v>
      </c>
      <c r="B37" s="8">
        <v>5</v>
      </c>
      <c r="C37" s="7">
        <v>1.2565017002411931E-3</v>
      </c>
      <c r="D37" s="7">
        <v>6.2631408129335108E-3</v>
      </c>
      <c r="E37" s="7">
        <v>0.99373685918706645</v>
      </c>
      <c r="F37" s="32">
        <v>97569.84127620967</v>
      </c>
      <c r="G37" s="32">
        <v>611.09365500847343</v>
      </c>
      <c r="H37" s="32">
        <v>486345.26709448168</v>
      </c>
      <c r="I37" s="33">
        <v>5006951.9465956371</v>
      </c>
      <c r="J37" s="31">
        <v>0.99396163437910401</v>
      </c>
      <c r="K37" s="30">
        <v>51.316594155580283</v>
      </c>
    </row>
    <row r="38" spans="1:11" ht="13.5" customHeight="1" x14ac:dyDescent="0.2">
      <c r="A38" s="9">
        <f t="shared" si="7"/>
        <v>40</v>
      </c>
      <c r="B38" s="8">
        <v>5</v>
      </c>
      <c r="C38" s="7">
        <v>1.4718078027792056E-3</v>
      </c>
      <c r="D38" s="7">
        <v>7.3329147122931735E-3</v>
      </c>
      <c r="E38" s="7">
        <v>0.99266708528770686</v>
      </c>
      <c r="F38" s="32">
        <v>96958.747621201197</v>
      </c>
      <c r="G38" s="32">
        <v>710.99022691702703</v>
      </c>
      <c r="H38" s="32">
        <v>483072.73923569953</v>
      </c>
      <c r="I38" s="33">
        <v>4520606.6795011554</v>
      </c>
      <c r="J38" s="31">
        <v>0.99327118390946245</v>
      </c>
      <c r="K38" s="30">
        <v>46.624020940970468</v>
      </c>
    </row>
    <row r="39" spans="1:11" ht="13.5" customHeight="1" x14ac:dyDescent="0.2">
      <c r="A39" s="9">
        <f t="shared" si="7"/>
        <v>45</v>
      </c>
      <c r="B39" s="8">
        <v>5</v>
      </c>
      <c r="C39" s="7">
        <v>1.8955962611808704E-3</v>
      </c>
      <c r="D39" s="7">
        <v>9.4353483070948128E-3</v>
      </c>
      <c r="E39" s="7">
        <v>0.9905646516929052</v>
      </c>
      <c r="F39" s="32">
        <v>96247.75739428417</v>
      </c>
      <c r="G39" s="32">
        <v>908.13111479183135</v>
      </c>
      <c r="H39" s="32">
        <v>479074.12215832656</v>
      </c>
      <c r="I39" s="33">
        <v>4037533.9402654557</v>
      </c>
      <c r="J39" s="31">
        <v>0.99172253627124674</v>
      </c>
      <c r="K39" s="30">
        <v>41.949381986382065</v>
      </c>
    </row>
    <row r="40" spans="1:11" ht="13.5" customHeight="1" x14ac:dyDescent="0.2">
      <c r="A40" s="9">
        <f t="shared" si="7"/>
        <v>50</v>
      </c>
      <c r="B40" s="8">
        <v>5</v>
      </c>
      <c r="C40" s="7">
        <v>2.6576349083123571E-3</v>
      </c>
      <c r="D40" s="7">
        <v>1.3205312306059454E-2</v>
      </c>
      <c r="E40" s="7">
        <v>0.98679468769394052</v>
      </c>
      <c r="F40" s="32">
        <v>95339.626279492339</v>
      </c>
      <c r="G40" s="32">
        <v>1258.9895401636895</v>
      </c>
      <c r="H40" s="32">
        <v>473725.54304803628</v>
      </c>
      <c r="I40" s="33">
        <v>3558459.8181071291</v>
      </c>
      <c r="J40" s="31">
        <v>0.98883559169050117</v>
      </c>
      <c r="K40" s="30">
        <v>37.324037831607882</v>
      </c>
    </row>
    <row r="41" spans="1:11" ht="13.5" customHeight="1" x14ac:dyDescent="0.2">
      <c r="A41" s="9">
        <f t="shared" si="7"/>
        <v>55</v>
      </c>
      <c r="B41" s="8">
        <v>5</v>
      </c>
      <c r="C41" s="7">
        <v>3.86878600800645E-3</v>
      </c>
      <c r="D41" s="7">
        <v>1.9169590024324598E-2</v>
      </c>
      <c r="E41" s="7">
        <v>0.98083040997567539</v>
      </c>
      <c r="F41" s="32">
        <v>94080.636739328649</v>
      </c>
      <c r="G41" s="32">
        <v>1803.4872355203406</v>
      </c>
      <c r="H41" s="32">
        <v>466163.60578952287</v>
      </c>
      <c r="I41" s="33">
        <v>3084734.2750590928</v>
      </c>
      <c r="J41" s="31">
        <v>0.98403730309778414</v>
      </c>
      <c r="K41" s="30">
        <v>32.788195126761693</v>
      </c>
    </row>
    <row r="42" spans="1:11" ht="13.5" customHeight="1" x14ac:dyDescent="0.2">
      <c r="A42" s="9">
        <f t="shared" si="7"/>
        <v>60</v>
      </c>
      <c r="B42" s="8">
        <v>5</v>
      </c>
      <c r="C42" s="7">
        <v>5.8341181950662653E-3</v>
      </c>
      <c r="D42" s="7">
        <v>2.8777131097567486E-2</v>
      </c>
      <c r="E42" s="7">
        <v>0.97122286890243248</v>
      </c>
      <c r="F42" s="32">
        <v>92277.149503808309</v>
      </c>
      <c r="G42" s="32">
        <v>2655.4716285809263</v>
      </c>
      <c r="H42" s="32">
        <v>455162.46668203897</v>
      </c>
      <c r="I42" s="33">
        <v>2618570.6692695701</v>
      </c>
      <c r="J42" s="31">
        <v>0.97640069072133651</v>
      </c>
      <c r="K42" s="30">
        <v>28.377238388378057</v>
      </c>
    </row>
    <row r="43" spans="1:11" ht="13.5" customHeight="1" x14ac:dyDescent="0.2">
      <c r="A43" s="9">
        <f t="shared" si="7"/>
        <v>65</v>
      </c>
      <c r="B43" s="8">
        <v>5</v>
      </c>
      <c r="C43" s="7">
        <v>8.9485195338892039E-3</v>
      </c>
      <c r="D43" s="7">
        <v>4.3823867790588097E-2</v>
      </c>
      <c r="E43" s="7">
        <v>0.95617613220941189</v>
      </c>
      <c r="F43" s="32">
        <v>89621.677875227382</v>
      </c>
      <c r="G43" s="32">
        <v>3927.5685623746394</v>
      </c>
      <c r="H43" s="32">
        <v>438907.0781485617</v>
      </c>
      <c r="I43" s="33">
        <v>2163408.2025875314</v>
      </c>
      <c r="J43" s="31">
        <v>0.96428662351715233</v>
      </c>
      <c r="K43" s="30">
        <v>24.139340546596998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1.399246153326327E-2</v>
      </c>
      <c r="D44" s="7">
        <v>6.7736208746417642E-2</v>
      </c>
      <c r="E44" s="7">
        <v>0.93226379125358239</v>
      </c>
      <c r="F44" s="32">
        <v>85694.109312852743</v>
      </c>
      <c r="G44" s="32">
        <v>5804.5940767537249</v>
      </c>
      <c r="H44" s="32">
        <v>414837.23667596886</v>
      </c>
      <c r="I44" s="33">
        <v>1724501.1244389697</v>
      </c>
      <c r="J44" s="31">
        <v>0.94515959602627853</v>
      </c>
      <c r="K44" s="30">
        <v>20.123916781060728</v>
      </c>
    </row>
    <row r="45" spans="1:11" ht="13.5" customHeight="1" x14ac:dyDescent="0.2">
      <c r="A45" s="9">
        <f t="shared" si="7"/>
        <v>75</v>
      </c>
      <c r="B45" s="8">
        <v>5</v>
      </c>
      <c r="C45" s="7">
        <v>2.2053852070151696E-2</v>
      </c>
      <c r="D45" s="7">
        <v>0.10482332942489783</v>
      </c>
      <c r="E45" s="7">
        <v>0.8951766705751022</v>
      </c>
      <c r="F45" s="32">
        <v>79889.515236099018</v>
      </c>
      <c r="G45" s="32">
        <v>8374.2849731890019</v>
      </c>
      <c r="H45" s="32">
        <v>379719.83064686443</v>
      </c>
      <c r="I45" s="33">
        <v>1309663.8877630008</v>
      </c>
      <c r="J45" s="31">
        <v>0.91534654335638921</v>
      </c>
      <c r="K45" s="30">
        <v>16.393438912384511</v>
      </c>
    </row>
    <row r="46" spans="1:11" ht="13.5" customHeight="1" x14ac:dyDescent="0.2">
      <c r="A46" s="9">
        <f t="shared" si="7"/>
        <v>80</v>
      </c>
      <c r="B46" s="8">
        <v>5</v>
      </c>
      <c r="C46" s="7">
        <v>3.5654246340863296E-2</v>
      </c>
      <c r="D46" s="7">
        <v>0.16431234021639146</v>
      </c>
      <c r="E46" s="7">
        <v>0.83568765978360848</v>
      </c>
      <c r="F46" s="32">
        <v>71515.230262910016</v>
      </c>
      <c r="G46" s="32">
        <v>11750.834845612844</v>
      </c>
      <c r="H46" s="32">
        <v>329577.4291026094</v>
      </c>
      <c r="I46" s="33">
        <v>929944.05711613642</v>
      </c>
      <c r="J46" s="31">
        <v>0.8679489521028283</v>
      </c>
      <c r="K46" s="30">
        <v>13.003440717416439</v>
      </c>
    </row>
    <row r="47" spans="1:11" ht="13.5" customHeight="1" x14ac:dyDescent="0.2">
      <c r="A47" s="9">
        <v>85</v>
      </c>
      <c r="B47" s="8">
        <v>5</v>
      </c>
      <c r="C47" s="7">
        <v>5.6285871431108109E-2</v>
      </c>
      <c r="D47" s="7">
        <v>0.24756597089856477</v>
      </c>
      <c r="E47" s="7">
        <v>0.7524340291014352</v>
      </c>
      <c r="F47" s="32">
        <v>59764.395417297172</v>
      </c>
      <c r="G47" s="32">
        <v>14795.630576648909</v>
      </c>
      <c r="H47" s="32">
        <v>262865.7991865371</v>
      </c>
      <c r="I47" s="33">
        <v>600366.62801352702</v>
      </c>
      <c r="J47" s="31">
        <v>0.79758434885022855</v>
      </c>
      <c r="K47" s="30">
        <v>10.045556787139644</v>
      </c>
    </row>
    <row r="48" spans="1:11" ht="13.5" customHeight="1" x14ac:dyDescent="0.2">
      <c r="A48" s="9">
        <v>90</v>
      </c>
      <c r="B48" s="8">
        <v>5</v>
      </c>
      <c r="C48" s="7">
        <v>8.9656122466171745E-2</v>
      </c>
      <c r="D48" s="7">
        <v>0.3664992944602567</v>
      </c>
      <c r="E48" s="7">
        <v>0.63350070553974325</v>
      </c>
      <c r="F48" s="32">
        <v>44968.764840648262</v>
      </c>
      <c r="G48" s="32">
        <v>16481.020586846786</v>
      </c>
      <c r="H48" s="32">
        <v>183824.8201405906</v>
      </c>
      <c r="I48" s="33">
        <v>337500.82882698986</v>
      </c>
      <c r="J48" s="31">
        <v>0.6993105254067048</v>
      </c>
      <c r="K48" s="30">
        <v>7.5052279070363834</v>
      </c>
    </row>
    <row r="49" spans="1:12" ht="13.5" customHeight="1" x14ac:dyDescent="0.2">
      <c r="A49" s="9">
        <v>95</v>
      </c>
      <c r="B49" s="8">
        <v>5</v>
      </c>
      <c r="C49" s="7">
        <v>0.14326270614177694</v>
      </c>
      <c r="D49" s="7">
        <v>0.52179786157222441</v>
      </c>
      <c r="E49" s="7">
        <v>0.47820213842777559</v>
      </c>
      <c r="F49" s="32">
        <v>28487.744253801477</v>
      </c>
      <c r="G49" s="32">
        <v>14864.844032650033</v>
      </c>
      <c r="H49" s="32">
        <v>103759.34137345801</v>
      </c>
      <c r="I49" s="33">
        <v>153676.00868639929</v>
      </c>
      <c r="J49" s="31">
        <v>0.56444685377144443</v>
      </c>
      <c r="K49" s="30">
        <v>5.3944604148814754</v>
      </c>
    </row>
    <row r="50" spans="1:12" ht="13.5" customHeight="1" x14ac:dyDescent="0.2">
      <c r="A50" s="9" t="s">
        <v>3</v>
      </c>
      <c r="B50" s="34" t="s">
        <v>10</v>
      </c>
      <c r="C50" s="7">
        <v>0.27291285565492074</v>
      </c>
      <c r="D50" s="7">
        <v>1</v>
      </c>
      <c r="E50" s="7">
        <v>0</v>
      </c>
      <c r="F50" s="32">
        <v>13622.900221151443</v>
      </c>
      <c r="G50" s="32">
        <v>13622.900221151443</v>
      </c>
      <c r="H50" s="32">
        <v>49916.667312941281</v>
      </c>
      <c r="I50" s="33">
        <v>49916.667312941281</v>
      </c>
      <c r="J50" s="31">
        <v>0.32481756742397117</v>
      </c>
      <c r="K50" s="30">
        <v>3.6641733039664142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2.9870866204781354E-3</v>
      </c>
      <c r="D52" s="7">
        <v>2.9792734151649347E-3</v>
      </c>
      <c r="E52" s="7">
        <v>0.99702072658483509</v>
      </c>
      <c r="F52" s="32">
        <v>100000</v>
      </c>
      <c r="G52" s="32">
        <v>297.92734151649347</v>
      </c>
      <c r="H52" s="32">
        <v>99738.433922215816</v>
      </c>
      <c r="I52" s="33">
        <v>8749938.7432853244</v>
      </c>
      <c r="J52" s="31"/>
      <c r="K52" s="30">
        <v>87.49938743285324</v>
      </c>
      <c r="L52" s="29"/>
    </row>
    <row r="53" spans="1:12" ht="13.5" customHeight="1" x14ac:dyDescent="0.2">
      <c r="A53" s="6">
        <v>1</v>
      </c>
      <c r="B53" s="8">
        <v>4</v>
      </c>
      <c r="C53" s="7">
        <v>5.4830188874454764E-4</v>
      </c>
      <c r="D53" s="7">
        <v>2.1900946434630854E-3</v>
      </c>
      <c r="E53" s="7">
        <v>0.99780990535653691</v>
      </c>
      <c r="F53" s="32">
        <v>99702.072658483507</v>
      </c>
      <c r="G53" s="32">
        <v>218.35697527151206</v>
      </c>
      <c r="H53" s="32">
        <v>398242.24529207114</v>
      </c>
      <c r="I53" s="33">
        <v>8650200.3093631081</v>
      </c>
      <c r="J53" s="31">
        <v>0.99596135842857392</v>
      </c>
      <c r="K53" s="30">
        <v>86.760486303963262</v>
      </c>
    </row>
    <row r="54" spans="1:12" ht="13.5" customHeight="1" x14ac:dyDescent="0.2">
      <c r="A54" s="6">
        <v>5</v>
      </c>
      <c r="B54" s="8">
        <v>5</v>
      </c>
      <c r="C54" s="7">
        <v>1.302310044860004E-4</v>
      </c>
      <c r="D54" s="7">
        <v>6.5092538751843857E-4</v>
      </c>
      <c r="E54" s="7">
        <v>0.99934907461248157</v>
      </c>
      <c r="F54" s="32">
        <v>99483.715683211994</v>
      </c>
      <c r="G54" s="32">
        <v>64.756476182868937</v>
      </c>
      <c r="H54" s="32">
        <v>497243.15986390272</v>
      </c>
      <c r="I54" s="33">
        <v>8251958.0640710369</v>
      </c>
      <c r="J54" s="31">
        <v>0.99851897999025208</v>
      </c>
      <c r="K54" s="30">
        <v>82.94782726399076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1.7968533840948049E-4</v>
      </c>
      <c r="D55" s="7">
        <v>8.9806825981943812E-4</v>
      </c>
      <c r="E55" s="7">
        <v>0.99910193174018058</v>
      </c>
      <c r="F55" s="32">
        <v>99418.959207029126</v>
      </c>
      <c r="G55" s="32">
        <v>89.285011688116356</v>
      </c>
      <c r="H55" s="32">
        <v>496896.47735558113</v>
      </c>
      <c r="I55" s="33">
        <v>7754714.9042071337</v>
      </c>
      <c r="J55" s="31">
        <v>0.99930279079471607</v>
      </c>
      <c r="K55" s="30">
        <v>78.00036296959</v>
      </c>
    </row>
    <row r="56" spans="1:12" ht="13.5" customHeight="1" x14ac:dyDescent="0.2">
      <c r="A56" s="9">
        <f t="shared" si="8"/>
        <v>15</v>
      </c>
      <c r="B56" s="8">
        <v>5</v>
      </c>
      <c r="C56" s="7">
        <v>2.8263242380945183E-4</v>
      </c>
      <c r="D56" s="7">
        <v>1.4122091745575513E-3</v>
      </c>
      <c r="E56" s="7">
        <v>0.99858779082544247</v>
      </c>
      <c r="F56" s="32">
        <v>99329.674195341009</v>
      </c>
      <c r="G56" s="32">
        <v>140.27427720447304</v>
      </c>
      <c r="H56" s="32">
        <v>496313.4636634778</v>
      </c>
      <c r="I56" s="33">
        <v>7257818.4268515529</v>
      </c>
      <c r="J56" s="31">
        <v>0.99882668982640799</v>
      </c>
      <c r="K56" s="30">
        <v>73.067977778507355</v>
      </c>
    </row>
    <row r="57" spans="1:12" ht="13.5" customHeight="1" x14ac:dyDescent="0.2">
      <c r="A57" s="9">
        <f t="shared" si="8"/>
        <v>20</v>
      </c>
      <c r="B57" s="8">
        <v>5</v>
      </c>
      <c r="C57" s="7">
        <v>3.7448726648662845E-4</v>
      </c>
      <c r="D57" s="7">
        <v>1.8707588473978812E-3</v>
      </c>
      <c r="E57" s="7">
        <v>0.99812924115260215</v>
      </c>
      <c r="F57" s="32">
        <v>99189.399918136536</v>
      </c>
      <c r="G57" s="32">
        <v>185.5594474649406</v>
      </c>
      <c r="H57" s="32">
        <v>495502.68879854219</v>
      </c>
      <c r="I57" s="33">
        <v>6761504.9631880755</v>
      </c>
      <c r="J57" s="31">
        <v>0.99836640566034418</v>
      </c>
      <c r="K57" s="30">
        <v>68.167616386110936</v>
      </c>
    </row>
    <row r="58" spans="1:12" ht="13.5" customHeight="1" x14ac:dyDescent="0.2">
      <c r="A58" s="9">
        <f t="shared" si="8"/>
        <v>25</v>
      </c>
      <c r="B58" s="8">
        <v>5</v>
      </c>
      <c r="C58" s="7">
        <v>4.7021026326107699E-4</v>
      </c>
      <c r="D58" s="7">
        <v>2.3483845544711958E-3</v>
      </c>
      <c r="E58" s="7">
        <v>0.99765161544552883</v>
      </c>
      <c r="F58" s="32">
        <v>99003.840470671596</v>
      </c>
      <c r="G58" s="32">
        <v>232.49908979465545</v>
      </c>
      <c r="H58" s="32">
        <v>494457.70958334848</v>
      </c>
      <c r="I58" s="33">
        <v>6266002.2743895333</v>
      </c>
      <c r="J58" s="31">
        <v>0.9978910725636474</v>
      </c>
      <c r="K58" s="30">
        <v>63.29049706153311</v>
      </c>
    </row>
    <row r="59" spans="1:12" ht="13.5" customHeight="1" x14ac:dyDescent="0.2">
      <c r="A59" s="9">
        <f t="shared" si="8"/>
        <v>30</v>
      </c>
      <c r="B59" s="8">
        <v>5</v>
      </c>
      <c r="C59" s="7">
        <v>5.9498911567322358E-4</v>
      </c>
      <c r="D59" s="7">
        <v>2.9706972155548101E-3</v>
      </c>
      <c r="E59" s="7">
        <v>0.99702930278444524</v>
      </c>
      <c r="F59" s="32">
        <v>98771.34138087694</v>
      </c>
      <c r="G59" s="32">
        <v>293.4197488167847</v>
      </c>
      <c r="H59" s="32">
        <v>493151.45619896508</v>
      </c>
      <c r="I59" s="33">
        <v>5771544.5648061847</v>
      </c>
      <c r="J59" s="31">
        <v>0.99735821009751446</v>
      </c>
      <c r="K59" s="30">
        <v>58.433392562223624</v>
      </c>
    </row>
    <row r="60" spans="1:12" ht="13.5" customHeight="1" x14ac:dyDescent="0.2">
      <c r="A60" s="9">
        <f t="shared" si="8"/>
        <v>35</v>
      </c>
      <c r="B60" s="8">
        <v>5</v>
      </c>
      <c r="C60" s="7">
        <v>7.5916248477009404E-4</v>
      </c>
      <c r="D60" s="7">
        <v>3.7889069413166612E-3</v>
      </c>
      <c r="E60" s="7">
        <v>0.99621109305868338</v>
      </c>
      <c r="F60" s="32">
        <v>98477.921632060155</v>
      </c>
      <c r="G60" s="32">
        <v>373.1236808381509</v>
      </c>
      <c r="H60" s="32">
        <v>491493.83475020935</v>
      </c>
      <c r="I60" s="33">
        <v>5278393.1086072195</v>
      </c>
      <c r="J60" s="31">
        <v>0.99663871731915366</v>
      </c>
      <c r="K60" s="30">
        <v>53.599761460530281</v>
      </c>
    </row>
    <row r="61" spans="1:12" ht="13.5" customHeight="1" x14ac:dyDescent="0.2">
      <c r="A61" s="9">
        <f t="shared" si="8"/>
        <v>40</v>
      </c>
      <c r="B61" s="8">
        <v>5</v>
      </c>
      <c r="C61" s="7">
        <v>9.9851691773417605E-4</v>
      </c>
      <c r="D61" s="7">
        <v>4.980719228627516E-3</v>
      </c>
      <c r="E61" s="7">
        <v>0.99501928077137247</v>
      </c>
      <c r="F61" s="32">
        <v>98104.797951222004</v>
      </c>
      <c r="G61" s="32">
        <v>488.63245357626874</v>
      </c>
      <c r="H61" s="32">
        <v>489358.21206221351</v>
      </c>
      <c r="I61" s="33">
        <v>4786899.2738570105</v>
      </c>
      <c r="J61" s="31">
        <v>0.99565483321050974</v>
      </c>
      <c r="K61" s="30">
        <v>48.793732557678481</v>
      </c>
    </row>
    <row r="62" spans="1:12" ht="13.5" customHeight="1" x14ac:dyDescent="0.2">
      <c r="A62" s="9">
        <f t="shared" si="8"/>
        <v>45</v>
      </c>
      <c r="B62" s="8">
        <v>5</v>
      </c>
      <c r="C62" s="7">
        <v>1.3542310427297223E-3</v>
      </c>
      <c r="D62" s="7">
        <v>6.7494525786981341E-3</v>
      </c>
      <c r="E62" s="7">
        <v>0.99325054742130181</v>
      </c>
      <c r="F62" s="32">
        <v>97616.165497645736</v>
      </c>
      <c r="G62" s="32">
        <v>658.8556799407088</v>
      </c>
      <c r="H62" s="32">
        <v>486516.45040764537</v>
      </c>
      <c r="I62" s="33">
        <v>4297541.061794797</v>
      </c>
      <c r="J62" s="31">
        <v>0.99419288042067866</v>
      </c>
      <c r="K62" s="30">
        <v>44.024891163118298</v>
      </c>
    </row>
    <row r="63" spans="1:12" ht="13.5" customHeight="1" x14ac:dyDescent="0.2">
      <c r="A63" s="9">
        <f t="shared" si="8"/>
        <v>50</v>
      </c>
      <c r="B63" s="8">
        <v>5</v>
      </c>
      <c r="C63" s="7">
        <v>1.9196198927545619E-3</v>
      </c>
      <c r="D63" s="7">
        <v>9.5549167541212742E-3</v>
      </c>
      <c r="E63" s="7">
        <v>0.99044508324587877</v>
      </c>
      <c r="F63" s="32">
        <v>96957.309817705027</v>
      </c>
      <c r="G63" s="32">
        <v>926.41902401171683</v>
      </c>
      <c r="H63" s="32">
        <v>482605.45095849689</v>
      </c>
      <c r="I63" s="33">
        <v>3811024.6113871513</v>
      </c>
      <c r="J63" s="31">
        <v>0.99196121848321572</v>
      </c>
      <c r="K63" s="30">
        <v>39.30621237895808</v>
      </c>
    </row>
    <row r="64" spans="1:12" ht="13.5" customHeight="1" x14ac:dyDescent="0.2">
      <c r="A64" s="9">
        <f t="shared" si="8"/>
        <v>55</v>
      </c>
      <c r="B64" s="8">
        <v>5</v>
      </c>
      <c r="C64" s="7">
        <v>2.8345325962910221E-3</v>
      </c>
      <c r="D64" s="7">
        <v>1.4078997803327805E-2</v>
      </c>
      <c r="E64" s="7">
        <v>0.98592100219667222</v>
      </c>
      <c r="F64" s="32">
        <v>96030.89079369331</v>
      </c>
      <c r="G64" s="32">
        <v>1352.0187005360203</v>
      </c>
      <c r="H64" s="32">
        <v>476981.17929747322</v>
      </c>
      <c r="I64" s="33">
        <v>3328419.1604286544</v>
      </c>
      <c r="J64" s="31">
        <v>0.98834602541298822</v>
      </c>
      <c r="K64" s="30">
        <v>34.659880096074708</v>
      </c>
    </row>
    <row r="65" spans="1:11" ht="13.5" customHeight="1" x14ac:dyDescent="0.2">
      <c r="A65" s="9">
        <f t="shared" si="8"/>
        <v>60</v>
      </c>
      <c r="B65" s="8">
        <v>5</v>
      </c>
      <c r="C65" s="7">
        <v>4.2390079605810396E-3</v>
      </c>
      <c r="D65" s="7">
        <v>2.0986533496504457E-2</v>
      </c>
      <c r="E65" s="7">
        <v>0.97901346650349552</v>
      </c>
      <c r="F65" s="32">
        <v>94678.87209315729</v>
      </c>
      <c r="G65" s="32">
        <v>1986.9813205943065</v>
      </c>
      <c r="H65" s="32">
        <v>468737.34115893277</v>
      </c>
      <c r="I65" s="33">
        <v>2851437.9811311811</v>
      </c>
      <c r="J65" s="31">
        <v>0.98271663852506197</v>
      </c>
      <c r="K65" s="30">
        <v>30.116940750261247</v>
      </c>
    </row>
    <row r="66" spans="1:11" ht="13.5" customHeight="1" x14ac:dyDescent="0.2">
      <c r="A66" s="9">
        <f t="shared" si="8"/>
        <v>65</v>
      </c>
      <c r="B66" s="8">
        <v>5</v>
      </c>
      <c r="C66" s="7">
        <v>6.5334566406834473E-3</v>
      </c>
      <c r="D66" s="7">
        <v>3.2176722393458437E-2</v>
      </c>
      <c r="E66" s="7">
        <v>0.96782327760654152</v>
      </c>
      <c r="F66" s="32">
        <v>92691.890772562983</v>
      </c>
      <c r="G66" s="32">
        <v>2982.5212375135307</v>
      </c>
      <c r="H66" s="32">
        <v>456499.73689907847</v>
      </c>
      <c r="I66" s="33">
        <v>2382700.6399722486</v>
      </c>
      <c r="J66" s="31">
        <v>0.97389240586295656</v>
      </c>
      <c r="K66" s="30">
        <v>25.705599703631609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1.0347717043807941E-2</v>
      </c>
      <c r="D67" s="7">
        <v>5.051868710877272E-2</v>
      </c>
      <c r="E67" s="7">
        <v>0.94948131289122728</v>
      </c>
      <c r="F67" s="32">
        <v>89709.369535049453</v>
      </c>
      <c r="G67" s="32">
        <v>4531.999570266431</v>
      </c>
      <c r="H67" s="32">
        <v>437970.96026880376</v>
      </c>
      <c r="I67" s="33">
        <v>1926200.9030731702</v>
      </c>
      <c r="J67" s="31">
        <v>0.95941119976073286</v>
      </c>
      <c r="K67" s="30">
        <v>21.471568834519605</v>
      </c>
    </row>
    <row r="68" spans="1:11" ht="13.5" customHeight="1" x14ac:dyDescent="0.2">
      <c r="A68" s="9">
        <f t="shared" si="8"/>
        <v>75</v>
      </c>
      <c r="B68" s="8">
        <v>5</v>
      </c>
      <c r="C68" s="7">
        <v>1.7162726058666908E-2</v>
      </c>
      <c r="D68" s="7">
        <v>8.2536829307546244E-2</v>
      </c>
      <c r="E68" s="7">
        <v>0.91746317069245376</v>
      </c>
      <c r="F68" s="32">
        <v>85177.369964783022</v>
      </c>
      <c r="G68" s="32">
        <v>7030.2700456490129</v>
      </c>
      <c r="H68" s="32">
        <v>409624.32317672728</v>
      </c>
      <c r="I68" s="33">
        <v>1488229.9428043664</v>
      </c>
      <c r="J68" s="31">
        <v>0.93527735931469336</v>
      </c>
      <c r="K68" s="30">
        <v>17.472128376582678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3.0049575724882382E-2</v>
      </c>
      <c r="D69" s="7">
        <v>0.14033695886631251</v>
      </c>
      <c r="E69" s="7">
        <v>0.85966304113368752</v>
      </c>
      <c r="F69" s="32">
        <v>78147.099919134009</v>
      </c>
      <c r="G69" s="32">
        <v>10966.926346873122</v>
      </c>
      <c r="H69" s="32">
        <v>364961.10451875767</v>
      </c>
      <c r="I69" s="33">
        <v>1078605.619627639</v>
      </c>
      <c r="J69" s="31">
        <v>0.89096541359752157</v>
      </c>
      <c r="K69" s="30">
        <v>13.80224756572888</v>
      </c>
    </row>
    <row r="70" spans="1:11" ht="13.5" customHeight="1" x14ac:dyDescent="0.2">
      <c r="A70" s="9">
        <v>85</v>
      </c>
      <c r="B70" s="8">
        <v>5</v>
      </c>
      <c r="C70" s="7">
        <v>4.8819053750144864E-2</v>
      </c>
      <c r="D70" s="7">
        <v>0.21845200772912637</v>
      </c>
      <c r="E70" s="7">
        <v>0.78154799227087368</v>
      </c>
      <c r="F70" s="32">
        <v>67180.173572260886</v>
      </c>
      <c r="G70" s="32">
        <v>14675.643796451586</v>
      </c>
      <c r="H70" s="32">
        <v>300613.03259914246</v>
      </c>
      <c r="I70" s="33">
        <v>713644.51510888129</v>
      </c>
      <c r="J70" s="31">
        <v>0.82368512391350468</v>
      </c>
      <c r="K70" s="30">
        <v>10.622844169065225</v>
      </c>
    </row>
    <row r="71" spans="1:11" ht="13.5" customHeight="1" x14ac:dyDescent="0.2">
      <c r="A71" s="9">
        <v>90</v>
      </c>
      <c r="B71" s="8">
        <v>5</v>
      </c>
      <c r="C71" s="7">
        <v>8.1234213667155761E-2</v>
      </c>
      <c r="D71" s="7">
        <v>0.33870092830271792</v>
      </c>
      <c r="E71" s="7">
        <v>0.66129907169728208</v>
      </c>
      <c r="F71" s="32">
        <v>52504.5297758093</v>
      </c>
      <c r="G71" s="32">
        <v>17783.332975164303</v>
      </c>
      <c r="H71" s="32">
        <v>218914.32405597813</v>
      </c>
      <c r="I71" s="33">
        <v>413031.48250973877</v>
      </c>
      <c r="J71" s="31">
        <v>0.72822632526345965</v>
      </c>
      <c r="K71" s="30">
        <v>7.8665875929820634</v>
      </c>
    </row>
    <row r="72" spans="1:11" ht="13.5" customHeight="1" x14ac:dyDescent="0.2">
      <c r="A72" s="9">
        <v>95</v>
      </c>
      <c r="B72" s="8">
        <v>5</v>
      </c>
      <c r="C72" s="7">
        <v>0.13511404475946592</v>
      </c>
      <c r="D72" s="7">
        <v>0.50143428247852928</v>
      </c>
      <c r="E72" s="7">
        <v>0.49856571752147072</v>
      </c>
      <c r="F72" s="32">
        <v>34721.196800644997</v>
      </c>
      <c r="G72" s="32">
        <v>17410.39840452723</v>
      </c>
      <c r="H72" s="32">
        <v>128857.05875745</v>
      </c>
      <c r="I72" s="33">
        <v>194117.15845376064</v>
      </c>
      <c r="J72" s="31">
        <v>0.58861867222768038</v>
      </c>
      <c r="K72" s="30">
        <v>5.5907392699710927</v>
      </c>
    </row>
    <row r="73" spans="1:11" ht="13.5" customHeight="1" x14ac:dyDescent="0.2">
      <c r="A73" s="9" t="s">
        <v>3</v>
      </c>
      <c r="B73" s="34" t="s">
        <v>10</v>
      </c>
      <c r="C73" s="7">
        <v>0.26525853433681468</v>
      </c>
      <c r="D73" s="7">
        <v>1</v>
      </c>
      <c r="E73" s="7">
        <v>0</v>
      </c>
      <c r="F73" s="32">
        <v>17310.798396117767</v>
      </c>
      <c r="G73" s="32">
        <v>17310.798396117767</v>
      </c>
      <c r="H73" s="32">
        <v>65260.099696310645</v>
      </c>
      <c r="I73" s="33">
        <v>65260.099696310645</v>
      </c>
      <c r="J73" s="31">
        <v>0.33618923858220301</v>
      </c>
      <c r="K73" s="30">
        <v>3.7699069796195133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22</v>
      </c>
      <c r="C75" s="15" t="s">
        <v>8</v>
      </c>
      <c r="D75" s="16">
        <f>+G75*0.5122+J75*0.4878</f>
        <v>0.1068405290180357</v>
      </c>
      <c r="E75" s="40" t="s">
        <v>6</v>
      </c>
      <c r="F75" s="17" t="s">
        <v>8</v>
      </c>
      <c r="G75" s="18">
        <f>+(H29-F30)/G29</f>
        <v>9.235805733005345E-2</v>
      </c>
      <c r="H75" s="40" t="s">
        <v>7</v>
      </c>
      <c r="I75" s="15" t="s">
        <v>8</v>
      </c>
      <c r="J75" s="16">
        <f>(H52-F53)/G52</f>
        <v>0.12204742118405561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1.3990133612114939</v>
      </c>
      <c r="E76" s="41"/>
      <c r="F76" s="20" t="s">
        <v>9</v>
      </c>
      <c r="G76" s="18">
        <f>+(H30-4*F31)/G30</f>
        <v>1.3907342304688066</v>
      </c>
      <c r="H76" s="41"/>
      <c r="I76" s="19" t="s">
        <v>9</v>
      </c>
      <c r="J76" s="16">
        <f>(H53-4*F54)/G53</f>
        <v>1.4077066182151929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2026-07-29T17:52:36Z</cp:lastPrinted>
  <dcterms:created xsi:type="dcterms:W3CDTF">2026-01-27T16:14:36Z</dcterms:created>
  <dcterms:modified xsi:type="dcterms:W3CDTF">2026-07-29T17:52:43Z</dcterms:modified>
</cp:coreProperties>
</file>